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школы" sheetId="1" r:id="rId1"/>
  </sheets>
  <definedNames>
    <definedName name="_xlnm.Print_Area" localSheetId="0">'школы'!$A$1:$M$326</definedName>
  </definedNames>
  <calcPr fullCalcOnLoad="1"/>
</workbook>
</file>

<file path=xl/sharedStrings.xml><?xml version="1.0" encoding="utf-8"?>
<sst xmlns="http://schemas.openxmlformats.org/spreadsheetml/2006/main" count="208" uniqueCount="150">
  <si>
    <t>УТВЕРЖДАЮ</t>
  </si>
  <si>
    <t>(Дата утверждения)</t>
  </si>
  <si>
    <t>МП</t>
  </si>
  <si>
    <t>КОДЫ</t>
  </si>
  <si>
    <t>Форма по КФД</t>
  </si>
  <si>
    <t>Дата</t>
  </si>
  <si>
    <t>Наименование муниципального</t>
  </si>
  <si>
    <t>по ОКПО</t>
  </si>
  <si>
    <t xml:space="preserve">бюджетного учреждения:  </t>
  </si>
  <si>
    <t>ИНН</t>
  </si>
  <si>
    <t>КПП</t>
  </si>
  <si>
    <t>Единица измерения: руб.</t>
  </si>
  <si>
    <t>Код по ОКЕИ</t>
  </si>
  <si>
    <t>Наименование органа, осуществляющего функции</t>
  </si>
  <si>
    <t>Код по ОКВ</t>
  </si>
  <si>
    <t xml:space="preserve">и полномочия учредителя </t>
  </si>
  <si>
    <t>Адрес фактического местонахождения</t>
  </si>
  <si>
    <t>муниципального бюджетного учреждения</t>
  </si>
  <si>
    <t>ОГРН, дата государственной регистрации</t>
  </si>
  <si>
    <t>Адрес электронной почты</t>
  </si>
  <si>
    <t>Телефон/факс учреждения</t>
  </si>
  <si>
    <t>1.1. Цели деятельности муниципального бюджетного учреждения в соответствии с уставом:</t>
  </si>
  <si>
    <t>1.2. Виды деятельности муниципального бюджетного учреждения в соответствии с уставом:</t>
  </si>
  <si>
    <t>1.3. Перечень услуг (работ), относящихся в соответствии с уставом  к основным видам деятельности учреждения, предоставление которых для физических и юридических лиц осуществляется, в том числе за плату:</t>
  </si>
  <si>
    <t>Наименование показателя</t>
  </si>
  <si>
    <t>Единица измерения</t>
  </si>
  <si>
    <t>Значение</t>
  </si>
  <si>
    <t>Общая балансовая стоимость недвижимого имущества, всего</t>
  </si>
  <si>
    <t>руб.</t>
  </si>
  <si>
    <t xml:space="preserve">    в том числе:</t>
  </si>
  <si>
    <t>стоимость недвижимого имущества, закрепленного за учреждением на праве оперативного управления</t>
  </si>
  <si>
    <t>стоимость недвижимого имущества, приобретенного учреждением за счет выделенных бюджетных средств</t>
  </si>
  <si>
    <t>стоимость недвижимого имущества, приобретенного учреждением  за счет доходов, полученных от приносящей доход деятельности</t>
  </si>
  <si>
    <t>Общая балансовая стоимость движимого имущества, всего</t>
  </si>
  <si>
    <t xml:space="preserve">     в том числе:</t>
  </si>
  <si>
    <t>стоимость особо ценного движимого имущества</t>
  </si>
  <si>
    <t>Сумма (руб.)</t>
  </si>
  <si>
    <t>1. Нефинансовые активы, всего:</t>
  </si>
  <si>
    <t>из них:</t>
  </si>
  <si>
    <t xml:space="preserve"> Недвижимое имущество, всего</t>
  </si>
  <si>
    <t>в том числе:</t>
  </si>
  <si>
    <t xml:space="preserve"> остаточная стоимость</t>
  </si>
  <si>
    <t>Особо ценное движимое имущество, всего</t>
  </si>
  <si>
    <t>2. Финансовые активы, всего:</t>
  </si>
  <si>
    <t xml:space="preserve"> Дебиторская задолженность по доходам</t>
  </si>
  <si>
    <t>Дебиторская задолженность по расходам</t>
  </si>
  <si>
    <t>3. Обязательства, всего:</t>
  </si>
  <si>
    <t>Кредиторская задолженность</t>
  </si>
  <si>
    <t>в том числе:  Просроченная кредиторская задолженность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</si>
  <si>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</si>
  <si>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</si>
  <si>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</si>
  <si>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</si>
  <si>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</si>
  <si>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2019 год</t>
  </si>
  <si>
    <t>Выплаты по расходам на закупку товаров, работ, услуг всего:</t>
  </si>
  <si>
    <t xml:space="preserve">   в том числе:</t>
  </si>
  <si>
    <t>на оплату контрактов заключенных до начала очередного финансового года:</t>
  </si>
  <si>
    <t xml:space="preserve">   на закупку товаров, услуг по году начала закупки:</t>
  </si>
  <si>
    <t xml:space="preserve">                     Руководитель учреждения</t>
  </si>
  <si>
    <t>(подпись)</t>
  </si>
  <si>
    <t>(расшифровка подписи)</t>
  </si>
  <si>
    <t>Директор</t>
  </si>
  <si>
    <t>(Подпись)                                 (Ф.И.О.)</t>
  </si>
  <si>
    <t>Администрация Чертковского района Ростовской области</t>
  </si>
  <si>
    <t xml:space="preserve">.-создание условий для реализации гражданами РФ гарантированного государством права на получение общедоступного и бесплатного общего образования, разностороннего развития личности, в том числе путем удовлетворения потребности обучающегося в самообразовании и получении дополнительного образования;
- формирование общей культуры личности обучающихся на основе освоения обязательного минимума содержания образовательных программ их адаптации к жизни в обществе;
- создание основы для осознанного выбора и последующего освоения профессиональных образовательных программ;
- воспитание гражданственности, трудолюбия, уважения к правам и свободам человека, любви к окружающей природе, Родине, семье.
</t>
  </si>
  <si>
    <t xml:space="preserve">.- основным видом деятельности школы является оказание муниципальных услуг по предоставлению гражданам общедоступного и бесплатного начального общего, среднего (полного) общего образования по основным общеобразовательным программам в пределах федеральных государственных образовательных стандартов;
- видом деятельности школы является реализация преемственных основных общеобразовательных программ начального общего, основного общего, среднего (полного) общего образования.
</t>
  </si>
  <si>
    <t>Порядок предоставления дополнительных платных образовательных услуг устанавливается локальным актом.</t>
  </si>
  <si>
    <t>на 2020 год</t>
  </si>
  <si>
    <t>2020 год</t>
  </si>
  <si>
    <t>(Должность лица, утверждающего план)</t>
  </si>
  <si>
    <t>МБОУ Тарасово-Меловская СОШ</t>
  </si>
  <si>
    <t>Планида Л.А.</t>
  </si>
  <si>
    <t xml:space="preserve">                                                Планида Л.А.</t>
  </si>
  <si>
    <t>346026, Ростовская область,Чертковский район, с. Тарасово - Меловское, ул. им В.И. Ленина, 1а</t>
  </si>
  <si>
    <t>102 610 174 27 21 от 25.10.2012 г</t>
  </si>
  <si>
    <t>Tmelovskaya.sosh@mail.ru</t>
  </si>
  <si>
    <t>8 863 87 46 7 16</t>
  </si>
  <si>
    <t>1. Сведения о деятельности муниципального бюджетного учреждения:</t>
  </si>
  <si>
    <t>2. Сведения о закрепленном за учреждением имуществе:</t>
  </si>
  <si>
    <t>4 . Показатели по поступлениям и выплатам учреждения</t>
  </si>
  <si>
    <t>Код строки</t>
  </si>
  <si>
    <t>КБК</t>
  </si>
  <si>
    <t>Объем финансового обеспечения (руб.коп.)</t>
  </si>
  <si>
    <t>всего 2019 год</t>
  </si>
  <si>
    <t>в том числе</t>
  </si>
  <si>
    <t xml:space="preserve"> 2020 год</t>
  </si>
  <si>
    <t xml:space="preserve"> 2021 год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</si>
  <si>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</si>
  <si>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п.1 ст.78.1 БК РФ (иные цели)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</si>
  <si>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</si>
  <si>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</si>
  <si>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 xml:space="preserve"> аренда</t>
  </si>
  <si>
    <t>род.плата за присмотр и уход</t>
  </si>
  <si>
    <t xml:space="preserve">безвозмездные поступления </t>
  </si>
  <si>
    <t>Поступления от доходов, всего:</t>
  </si>
  <si>
    <t>100</t>
  </si>
  <si>
    <t>X</t>
  </si>
  <si>
    <t>доходы от собственности</t>
  </si>
  <si>
    <t>110</t>
  </si>
  <si>
    <t>00000000000000000120</t>
  </si>
  <si>
    <t>доходы от оказания услуг, работ</t>
  </si>
  <si>
    <t>120</t>
  </si>
  <si>
    <t>00000000000000000130</t>
  </si>
  <si>
    <t>иные субсидии, предоставленные из бюджета</t>
  </si>
  <si>
    <t>150</t>
  </si>
  <si>
    <t>00000000000000000180</t>
  </si>
  <si>
    <t>прочие доходы</t>
  </si>
  <si>
    <t>160</t>
  </si>
  <si>
    <t>Выплаты по расходам, всего:</t>
  </si>
  <si>
    <t>200</t>
  </si>
  <si>
    <t>2021 год</t>
  </si>
  <si>
    <t>род. плата за присмотр и уход</t>
  </si>
  <si>
    <t>в том числе на:выплаты персоналу всего:</t>
  </si>
  <si>
    <t>210</t>
  </si>
  <si>
    <t xml:space="preserve">из них: оплата труда и начисления на оплату труда </t>
  </si>
  <si>
    <t>211</t>
  </si>
  <si>
    <t xml:space="preserve">уплату налогов, сборов и иных платежей </t>
  </si>
  <si>
    <t>220</t>
  </si>
  <si>
    <t>безвозмездные перечисления организациям</t>
  </si>
  <si>
    <t>230</t>
  </si>
  <si>
    <t>прочие расходы (кроме расходов на закупку товаров, работ, услуг)</t>
  </si>
  <si>
    <t>240</t>
  </si>
  <si>
    <t>расходы на закупку товаров, работ, услуг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</si>
  <si>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</si>
  <si>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</si>
  <si>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</si>
  <si>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</si>
  <si>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</si>
  <si>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310</t>
  </si>
  <si>
    <t>прочие поступления</t>
  </si>
  <si>
    <t>320</t>
  </si>
  <si>
    <t>Выбытие финансовых активов всего:</t>
  </si>
  <si>
    <t>400</t>
  </si>
  <si>
    <t>из них: 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</si>
  <si>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</si>
  <si>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</si>
  <si>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</si>
  <si>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</si>
  <si>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</si>
  <si>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</si>
  <si>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</si>
  <si>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5. Показатели выплаты по расходам на закупку товаров, работ, услуг учреждения</t>
  </si>
  <si>
    <t>на 2021 год</t>
  </si>
  <si>
    <t xml:space="preserve">                    Экономист</t>
  </si>
  <si>
    <t>Овчарова И.В.</t>
  </si>
  <si>
    <t>План финансово-хозяйственной деятельности на 2019 год и плановый период 2020 и 2021 годов.</t>
  </si>
  <si>
    <t>3. Показатели финансового состояния муниципального бюджетного учреждения (по состоянию на 01.01.2019г.):</t>
  </si>
  <si>
    <t>849300</t>
  </si>
  <si>
    <t>9933400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</si>
</sst>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8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b/>
      <sz val="12"/>
      <name val="Arial Cyr"/>
      <family val="0"/>
    </font>
    <font>
      <b/>
      <sz val="11.5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1.5"/>
      <name val="Times New Roman"/>
      <family val="1"/>
    </font>
    <font>
      <sz val="13"/>
      <name val="Times New Roman"/>
      <family val="1"/>
    </font>
    <font>
      <u val="single"/>
      <sz val="12"/>
      <color indexed="12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172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10" xfId="0" applyFont="1" applyBorder="1" applyAlignment="1">
      <alignment/>
    </xf>
    <xf numFmtId="14" fontId="9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0" fillId="34" borderId="10" xfId="0" applyFont="1" applyFill="1" applyBorder="1" applyAlignment="1">
      <alignment/>
    </xf>
    <xf numFmtId="0" fontId="9" fillId="33" borderId="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9" fillId="33" borderId="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4" fontId="9" fillId="33" borderId="10" xfId="0" applyNumberFormat="1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3" fillId="0" borderId="11" xfId="0" applyFont="1" applyBorder="1" applyAlignment="1">
      <alignment horizontal="left" wrapText="1"/>
    </xf>
    <xf numFmtId="4" fontId="9" fillId="33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4" fontId="9" fillId="0" borderId="0" xfId="0" applyNumberFormat="1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" fontId="9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0" fillId="0" borderId="0" xfId="0" applyFill="1" applyAlignment="1">
      <alignment/>
    </xf>
    <xf numFmtId="171" fontId="24" fillId="0" borderId="10" xfId="60" applyFont="1" applyBorder="1" applyAlignment="1">
      <alignment horizontal="left"/>
    </xf>
    <xf numFmtId="171" fontId="31" fillId="0" borderId="10" xfId="60" applyFont="1" applyBorder="1" applyAlignment="1">
      <alignment horizontal="left"/>
    </xf>
    <xf numFmtId="171" fontId="10" fillId="34" borderId="10" xfId="60" applyFont="1" applyFill="1" applyBorder="1" applyAlignment="1">
      <alignment/>
    </xf>
    <xf numFmtId="171" fontId="5" fillId="0" borderId="10" xfId="60" applyFont="1" applyBorder="1" applyAlignment="1">
      <alignment/>
    </xf>
    <xf numFmtId="171" fontId="10" fillId="0" borderId="10" xfId="60" applyFont="1" applyBorder="1" applyAlignment="1">
      <alignment/>
    </xf>
    <xf numFmtId="171" fontId="3" fillId="0" borderId="10" xfId="60" applyFont="1" applyBorder="1" applyAlignment="1">
      <alignment wrapText="1"/>
    </xf>
    <xf numFmtId="171" fontId="10" fillId="0" borderId="10" xfId="60" applyFont="1" applyBorder="1" applyAlignment="1">
      <alignment wrapText="1"/>
    </xf>
    <xf numFmtId="171" fontId="10" fillId="0" borderId="10" xfId="60" applyFont="1" applyFill="1" applyBorder="1" applyAlignment="1">
      <alignment wrapText="1"/>
    </xf>
    <xf numFmtId="171" fontId="10" fillId="0" borderId="0" xfId="60" applyFont="1" applyFill="1" applyBorder="1" applyAlignment="1">
      <alignment/>
    </xf>
    <xf numFmtId="171" fontId="5" fillId="0" borderId="0" xfId="60" applyFont="1" applyFill="1" applyBorder="1" applyAlignment="1">
      <alignment/>
    </xf>
    <xf numFmtId="171" fontId="3" fillId="0" borderId="0" xfId="60" applyFont="1" applyFill="1" applyBorder="1" applyAlignment="1">
      <alignment wrapText="1"/>
    </xf>
    <xf numFmtId="171" fontId="10" fillId="0" borderId="0" xfId="6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9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 wrapText="1"/>
    </xf>
    <xf numFmtId="2" fontId="1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13" fillId="0" borderId="0" xfId="0" applyNumberFormat="1" applyFont="1" applyFill="1" applyBorder="1" applyAlignment="1">
      <alignment horizontal="left" wrapText="1"/>
    </xf>
    <xf numFmtId="4" fontId="1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3" fillId="0" borderId="0" xfId="0" applyFont="1" applyAlignment="1" applyProtection="1">
      <alignment wrapText="1"/>
      <protection locked="0"/>
    </xf>
    <xf numFmtId="0" fontId="73" fillId="0" borderId="0" xfId="0" applyFont="1" applyAlignment="1" applyProtection="1">
      <alignment horizontal="center" wrapText="1"/>
      <protection locked="0"/>
    </xf>
    <xf numFmtId="3" fontId="74" fillId="0" borderId="12" xfId="0" applyNumberFormat="1" applyFont="1" applyBorder="1" applyAlignment="1" applyProtection="1">
      <alignment vertical="center" wrapText="1"/>
      <protection locked="0"/>
    </xf>
    <xf numFmtId="3" fontId="74" fillId="0" borderId="13" xfId="0" applyNumberFormat="1" applyFont="1" applyBorder="1" applyAlignment="1" applyProtection="1">
      <alignment vertical="center" wrapText="1"/>
      <protection locked="0"/>
    </xf>
    <xf numFmtId="3" fontId="74" fillId="0" borderId="10" xfId="0" applyNumberFormat="1" applyFont="1" applyBorder="1" applyAlignment="1" applyProtection="1">
      <alignment horizontal="center" vertical="center" wrapText="1"/>
      <protection locked="0"/>
    </xf>
    <xf numFmtId="0" fontId="74" fillId="0" borderId="11" xfId="0" applyFont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 applyProtection="1">
      <alignment horizontal="center" vertical="center" wrapText="1"/>
      <protection locked="0"/>
    </xf>
    <xf numFmtId="0" fontId="74" fillId="0" borderId="13" xfId="0" applyFont="1" applyBorder="1" applyAlignment="1" applyProtection="1">
      <alignment horizontal="center" vertical="center" wrapText="1"/>
      <protection locked="0"/>
    </xf>
    <xf numFmtId="3" fontId="74" fillId="0" borderId="11" xfId="0" applyNumberFormat="1" applyFont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 applyProtection="1">
      <alignment horizontal="center" wrapText="1"/>
      <protection locked="0"/>
    </xf>
    <xf numFmtId="49" fontId="75" fillId="10" borderId="10" xfId="0" applyNumberFormat="1" applyFont="1" applyFill="1" applyBorder="1" applyAlignment="1" applyProtection="1">
      <alignment horizontal="center" wrapText="1"/>
      <protection locked="0"/>
    </xf>
    <xf numFmtId="49" fontId="75" fillId="10" borderId="11" xfId="0" applyNumberFormat="1" applyFont="1" applyFill="1" applyBorder="1" applyAlignment="1" applyProtection="1">
      <alignment horizontal="center" wrapText="1"/>
      <protection locked="0"/>
    </xf>
    <xf numFmtId="4" fontId="75" fillId="10" borderId="10" xfId="0" applyNumberFormat="1" applyFont="1" applyFill="1" applyBorder="1" applyAlignment="1" applyProtection="1">
      <alignment horizontal="center" wrapText="1"/>
      <protection locked="0"/>
    </xf>
    <xf numFmtId="49" fontId="75" fillId="10" borderId="13" xfId="0" applyNumberFormat="1" applyFont="1" applyFill="1" applyBorder="1" applyAlignment="1" applyProtection="1">
      <alignment horizontal="center" wrapText="1"/>
      <protection locked="0"/>
    </xf>
    <xf numFmtId="4" fontId="75" fillId="10" borderId="11" xfId="0" applyNumberFormat="1" applyFont="1" applyFill="1" applyBorder="1" applyAlignment="1" applyProtection="1">
      <alignment horizontal="center" wrapText="1"/>
      <protection locked="0"/>
    </xf>
    <xf numFmtId="0" fontId="75" fillId="0" borderId="10" xfId="0" applyFont="1" applyBorder="1" applyAlignment="1" applyProtection="1">
      <alignment horizontal="center" wrapText="1"/>
      <protection locked="0"/>
    </xf>
    <xf numFmtId="49" fontId="74" fillId="0" borderId="10" xfId="0" applyNumberFormat="1" applyFont="1" applyBorder="1" applyAlignment="1" applyProtection="1">
      <alignment horizontal="center" wrapText="1"/>
      <protection locked="0"/>
    </xf>
    <xf numFmtId="49" fontId="74" fillId="0" borderId="11" xfId="0" applyNumberFormat="1" applyFont="1" applyBorder="1" applyAlignment="1" applyProtection="1">
      <alignment horizontal="center" wrapText="1"/>
      <protection locked="0"/>
    </xf>
    <xf numFmtId="49" fontId="74" fillId="0" borderId="13" xfId="0" applyNumberFormat="1" applyFont="1" applyBorder="1" applyAlignment="1" applyProtection="1">
      <alignment horizontal="center" wrapText="1"/>
      <protection locked="0"/>
    </xf>
    <xf numFmtId="4" fontId="74" fillId="0" borderId="11" xfId="0" applyNumberFormat="1" applyFont="1" applyBorder="1" applyAlignment="1" applyProtection="1">
      <alignment horizontal="center" wrapText="1"/>
      <protection locked="0"/>
    </xf>
    <xf numFmtId="0" fontId="74" fillId="37" borderId="10" xfId="0" applyFont="1" applyFill="1" applyBorder="1" applyAlignment="1" applyProtection="1">
      <alignment horizontal="center" wrapText="1"/>
      <protection locked="0"/>
    </xf>
    <xf numFmtId="49" fontId="76" fillId="0" borderId="11" xfId="0" applyNumberFormat="1" applyFont="1" applyBorder="1" applyAlignment="1" applyProtection="1">
      <alignment horizontal="center" wrapText="1"/>
      <protection locked="0"/>
    </xf>
    <xf numFmtId="4" fontId="74" fillId="0" borderId="10" xfId="0" applyNumberFormat="1" applyFont="1" applyBorder="1" applyAlignment="1" applyProtection="1">
      <alignment horizontal="center" wrapText="1"/>
      <protection locked="0"/>
    </xf>
    <xf numFmtId="4" fontId="74" fillId="0" borderId="10" xfId="0" applyNumberFormat="1" applyFont="1" applyFill="1" applyBorder="1" applyAlignment="1" applyProtection="1">
      <alignment horizontal="center" wrapText="1"/>
      <protection locked="0"/>
    </xf>
    <xf numFmtId="4" fontId="74" fillId="37" borderId="10" xfId="0" applyNumberFormat="1" applyFont="1" applyFill="1" applyBorder="1" applyAlignment="1" applyProtection="1">
      <alignment horizontal="center" wrapText="1"/>
      <protection locked="0"/>
    </xf>
    <xf numFmtId="49" fontId="76" fillId="0" borderId="10" xfId="0" applyNumberFormat="1" applyFont="1" applyFill="1" applyBorder="1" applyAlignment="1" applyProtection="1">
      <alignment horizontal="center" wrapText="1"/>
      <protection locked="0"/>
    </xf>
    <xf numFmtId="49" fontId="76" fillId="0" borderId="13" xfId="0" applyNumberFormat="1" applyFont="1" applyBorder="1" applyAlignment="1" applyProtection="1">
      <alignment horizontal="center" wrapText="1"/>
      <protection locked="0"/>
    </xf>
    <xf numFmtId="0" fontId="75" fillId="10" borderId="11" xfId="0" applyFont="1" applyFill="1" applyBorder="1" applyAlignment="1" applyProtection="1">
      <alignment horizontal="center" wrapText="1"/>
      <protection locked="0"/>
    </xf>
    <xf numFmtId="49" fontId="74" fillId="10" borderId="10" xfId="0" applyNumberFormat="1" applyFont="1" applyFill="1" applyBorder="1" applyAlignment="1" applyProtection="1">
      <alignment horizontal="center" wrapText="1"/>
      <protection locked="0"/>
    </xf>
    <xf numFmtId="4" fontId="74" fillId="10" borderId="10" xfId="0" applyNumberFormat="1" applyFont="1" applyFill="1" applyBorder="1" applyAlignment="1" applyProtection="1">
      <alignment horizontal="center" wrapText="1"/>
      <protection locked="0"/>
    </xf>
    <xf numFmtId="4" fontId="75" fillId="10" borderId="13" xfId="0" applyNumberFormat="1" applyFont="1" applyFill="1" applyBorder="1" applyAlignment="1" applyProtection="1">
      <alignment horizontal="center" wrapText="1"/>
      <protection locked="0"/>
    </xf>
    <xf numFmtId="4" fontId="74" fillId="10" borderId="11" xfId="0" applyNumberFormat="1" applyFont="1" applyFill="1" applyBorder="1" applyAlignment="1" applyProtection="1">
      <alignment horizontal="center" wrapText="1"/>
      <protection locked="0"/>
    </xf>
    <xf numFmtId="0" fontId="74" fillId="0" borderId="10" xfId="0" applyFont="1" applyBorder="1" applyAlignment="1" applyProtection="1">
      <alignment wrapText="1"/>
      <protection locked="0"/>
    </xf>
    <xf numFmtId="0" fontId="77" fillId="0" borderId="10" xfId="0" applyFont="1" applyBorder="1" applyAlignment="1" applyProtection="1">
      <alignment horizontal="center" vertical="center" wrapText="1"/>
      <protection locked="0"/>
    </xf>
    <xf numFmtId="0" fontId="77" fillId="12" borderId="10" xfId="0" applyFont="1" applyFill="1" applyBorder="1" applyAlignment="1" applyProtection="1">
      <alignment horizontal="center" vertical="center" wrapText="1"/>
      <protection locked="0"/>
    </xf>
    <xf numFmtId="3" fontId="77" fillId="0" borderId="10" xfId="0" applyNumberFormat="1" applyFont="1" applyBorder="1" applyAlignment="1" applyProtection="1">
      <alignment horizontal="center" vertical="center" wrapText="1"/>
      <protection locked="0"/>
    </xf>
    <xf numFmtId="0" fontId="77" fillId="0" borderId="10" xfId="0" applyFont="1" applyBorder="1" applyAlignment="1" applyProtection="1">
      <alignment horizontal="center" wrapText="1"/>
      <protection locked="0"/>
    </xf>
    <xf numFmtId="0" fontId="77" fillId="12" borderId="10" xfId="0" applyFont="1" applyFill="1" applyBorder="1" applyAlignment="1" applyProtection="1">
      <alignment wrapText="1"/>
      <protection locked="0"/>
    </xf>
    <xf numFmtId="0" fontId="75" fillId="10" borderId="10" xfId="0" applyFont="1" applyFill="1" applyBorder="1" applyAlignment="1" applyProtection="1">
      <alignment wrapText="1"/>
      <protection locked="0"/>
    </xf>
    <xf numFmtId="49" fontId="77" fillId="10" borderId="10" xfId="0" applyNumberFormat="1" applyFont="1" applyFill="1" applyBorder="1" applyAlignment="1" applyProtection="1">
      <alignment wrapText="1"/>
      <protection locked="0"/>
    </xf>
    <xf numFmtId="49" fontId="73" fillId="10" borderId="11" xfId="0" applyNumberFormat="1" applyFont="1" applyFill="1" applyBorder="1" applyAlignment="1" applyProtection="1">
      <alignment wrapText="1"/>
      <protection locked="0"/>
    </xf>
    <xf numFmtId="43" fontId="74" fillId="12" borderId="10" xfId="0" applyNumberFormat="1" applyFont="1" applyFill="1" applyBorder="1" applyAlignment="1" applyProtection="1">
      <alignment horizontal="right" wrapText="1"/>
      <protection locked="0"/>
    </xf>
    <xf numFmtId="43" fontId="74" fillId="10" borderId="10" xfId="0" applyNumberFormat="1" applyFont="1" applyFill="1" applyBorder="1" applyAlignment="1" applyProtection="1">
      <alignment wrapText="1"/>
      <protection locked="0"/>
    </xf>
    <xf numFmtId="43" fontId="75" fillId="10" borderId="10" xfId="0" applyNumberFormat="1" applyFont="1" applyFill="1" applyBorder="1" applyAlignment="1" applyProtection="1">
      <alignment wrapText="1"/>
      <protection locked="0"/>
    </xf>
    <xf numFmtId="43" fontId="77" fillId="12" borderId="10" xfId="0" applyNumberFormat="1" applyFont="1" applyFill="1" applyBorder="1" applyAlignment="1" applyProtection="1">
      <alignment wrapText="1"/>
      <protection locked="0"/>
    </xf>
    <xf numFmtId="49" fontId="77" fillId="0" borderId="10" xfId="0" applyNumberFormat="1" applyFont="1" applyBorder="1" applyAlignment="1" applyProtection="1">
      <alignment wrapText="1"/>
      <protection locked="0"/>
    </xf>
    <xf numFmtId="49" fontId="77" fillId="0" borderId="11" xfId="0" applyNumberFormat="1" applyFont="1" applyBorder="1" applyAlignment="1" applyProtection="1">
      <alignment wrapText="1"/>
      <protection locked="0"/>
    </xf>
    <xf numFmtId="43" fontId="74" fillId="0" borderId="10" xfId="0" applyNumberFormat="1" applyFont="1" applyBorder="1" applyAlignment="1" applyProtection="1">
      <alignment horizontal="right" wrapText="1"/>
      <protection locked="0"/>
    </xf>
    <xf numFmtId="0" fontId="78" fillId="0" borderId="10" xfId="0" applyFont="1" applyBorder="1" applyAlignment="1" applyProtection="1">
      <alignment wrapText="1"/>
      <protection locked="0"/>
    </xf>
    <xf numFmtId="0" fontId="76" fillId="0" borderId="10" xfId="0" applyFont="1" applyBorder="1" applyAlignment="1" applyProtection="1">
      <alignment wrapText="1"/>
      <protection locked="0"/>
    </xf>
    <xf numFmtId="0" fontId="74" fillId="37" borderId="10" xfId="0" applyFont="1" applyFill="1" applyBorder="1" applyAlignment="1" applyProtection="1">
      <alignment wrapText="1"/>
      <protection locked="0"/>
    </xf>
    <xf numFmtId="49" fontId="77" fillId="37" borderId="10" xfId="0" applyNumberFormat="1" applyFont="1" applyFill="1" applyBorder="1" applyAlignment="1" applyProtection="1">
      <alignment wrapText="1"/>
      <protection locked="0"/>
    </xf>
    <xf numFmtId="49" fontId="77" fillId="37" borderId="11" xfId="0" applyNumberFormat="1" applyFont="1" applyFill="1" applyBorder="1" applyAlignment="1" applyProtection="1">
      <alignment wrapText="1"/>
      <protection locked="0"/>
    </xf>
    <xf numFmtId="43" fontId="74" fillId="37" borderId="10" xfId="0" applyNumberFormat="1" applyFont="1" applyFill="1" applyBorder="1" applyAlignment="1" applyProtection="1">
      <alignment horizontal="right" wrapText="1"/>
      <protection locked="0"/>
    </xf>
    <xf numFmtId="43" fontId="77" fillId="37" borderId="10" xfId="0" applyNumberFormat="1" applyFont="1" applyFill="1" applyBorder="1" applyAlignment="1" applyProtection="1">
      <alignment wrapText="1"/>
      <protection locked="0"/>
    </xf>
    <xf numFmtId="49" fontId="73" fillId="10" borderId="10" xfId="0" applyNumberFormat="1" applyFont="1" applyFill="1" applyBorder="1" applyAlignment="1" applyProtection="1">
      <alignment wrapText="1"/>
      <protection locked="0"/>
    </xf>
    <xf numFmtId="43" fontId="73" fillId="12" borderId="10" xfId="0" applyNumberFormat="1" applyFont="1" applyFill="1" applyBorder="1" applyAlignment="1" applyProtection="1">
      <alignment wrapText="1"/>
      <protection locked="0"/>
    </xf>
    <xf numFmtId="0" fontId="74" fillId="38" borderId="10" xfId="0" applyFont="1" applyFill="1" applyBorder="1" applyAlignment="1" applyProtection="1">
      <alignment wrapText="1"/>
      <protection locked="0"/>
    </xf>
    <xf numFmtId="49" fontId="77" fillId="38" borderId="10" xfId="0" applyNumberFormat="1" applyFont="1" applyFill="1" applyBorder="1" applyAlignment="1" applyProtection="1">
      <alignment wrapText="1"/>
      <protection locked="0"/>
    </xf>
    <xf numFmtId="49" fontId="77" fillId="38" borderId="11" xfId="0" applyNumberFormat="1" applyFont="1" applyFill="1" applyBorder="1" applyAlignment="1" applyProtection="1">
      <alignment wrapText="1"/>
      <protection locked="0"/>
    </xf>
    <xf numFmtId="43" fontId="74" fillId="38" borderId="10" xfId="0" applyNumberFormat="1" applyFont="1" applyFill="1" applyBorder="1" applyAlignment="1" applyProtection="1">
      <alignment wrapText="1"/>
      <protection locked="0"/>
    </xf>
    <xf numFmtId="43" fontId="74" fillId="0" borderId="10" xfId="0" applyNumberFormat="1" applyFont="1" applyBorder="1" applyAlignment="1" applyProtection="1">
      <alignment wrapText="1"/>
      <protection locked="0"/>
    </xf>
    <xf numFmtId="0" fontId="75" fillId="38" borderId="0" xfId="0" applyFont="1" applyFill="1" applyBorder="1" applyAlignment="1" applyProtection="1">
      <alignment horizontal="left" wrapText="1"/>
      <protection locked="0"/>
    </xf>
    <xf numFmtId="49" fontId="77" fillId="38" borderId="0" xfId="0" applyNumberFormat="1" applyFont="1" applyFill="1" applyBorder="1" applyAlignment="1" applyProtection="1">
      <alignment wrapText="1"/>
      <protection locked="0"/>
    </xf>
    <xf numFmtId="49" fontId="73" fillId="38" borderId="0" xfId="0" applyNumberFormat="1" applyFont="1" applyFill="1" applyBorder="1" applyAlignment="1" applyProtection="1">
      <alignment horizontal="center" wrapText="1"/>
      <protection locked="0"/>
    </xf>
    <xf numFmtId="4" fontId="73" fillId="38" borderId="0" xfId="0" applyNumberFormat="1" applyFont="1" applyFill="1" applyBorder="1" applyAlignment="1" applyProtection="1">
      <alignment wrapText="1"/>
      <protection locked="0"/>
    </xf>
    <xf numFmtId="0" fontId="77" fillId="38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13" fillId="0" borderId="14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left" wrapText="1"/>
    </xf>
    <xf numFmtId="0" fontId="0" fillId="0" borderId="14" xfId="0" applyBorder="1" applyAlignment="1">
      <alignment/>
    </xf>
    <xf numFmtId="0" fontId="1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 wrapText="1"/>
    </xf>
    <xf numFmtId="0" fontId="74" fillId="12" borderId="10" xfId="0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 applyProtection="1">
      <alignment horizontal="center" vertical="center" wrapText="1"/>
      <protection locked="0"/>
    </xf>
    <xf numFmtId="3" fontId="74" fillId="0" borderId="10" xfId="0" applyNumberFormat="1" applyFont="1" applyBorder="1" applyAlignment="1" applyProtection="1">
      <alignment horizontal="center" vertical="center" wrapText="1"/>
      <protection locked="0"/>
    </xf>
    <xf numFmtId="4" fontId="74" fillId="0" borderId="11" xfId="0" applyNumberFormat="1" applyFont="1" applyFill="1" applyBorder="1" applyAlignment="1" applyProtection="1">
      <alignment horizontal="center" wrapText="1"/>
      <protection locked="0"/>
    </xf>
    <xf numFmtId="4" fontId="74" fillId="0" borderId="13" xfId="0" applyNumberFormat="1" applyFont="1" applyFill="1" applyBorder="1" applyAlignment="1" applyProtection="1">
      <alignment horizontal="center" wrapText="1"/>
      <protection locked="0"/>
    </xf>
    <xf numFmtId="4" fontId="74" fillId="0" borderId="11" xfId="0" applyNumberFormat="1" applyFont="1" applyBorder="1" applyAlignment="1" applyProtection="1">
      <alignment horizontal="center" wrapText="1"/>
      <protection locked="0"/>
    </xf>
    <xf numFmtId="4" fontId="74" fillId="0" borderId="13" xfId="0" applyNumberFormat="1" applyFont="1" applyBorder="1" applyAlignment="1" applyProtection="1">
      <alignment horizontal="center" wrapText="1"/>
      <protection locked="0"/>
    </xf>
    <xf numFmtId="4" fontId="74" fillId="10" borderId="11" xfId="0" applyNumberFormat="1" applyFont="1" applyFill="1" applyBorder="1" applyAlignment="1" applyProtection="1">
      <alignment horizontal="center" wrapText="1"/>
      <protection locked="0"/>
    </xf>
    <xf numFmtId="4" fontId="74" fillId="10" borderId="13" xfId="0" applyNumberFormat="1" applyFont="1" applyFill="1" applyBorder="1" applyAlignment="1" applyProtection="1">
      <alignment horizontal="center" wrapText="1"/>
      <protection locked="0"/>
    </xf>
    <xf numFmtId="0" fontId="74" fillId="0" borderId="15" xfId="0" applyFont="1" applyBorder="1" applyAlignment="1" applyProtection="1">
      <alignment horizontal="center" vertical="center" wrapText="1"/>
      <protection locked="0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0" fontId="74" fillId="0" borderId="17" xfId="0" applyFont="1" applyBorder="1" applyAlignment="1" applyProtection="1">
      <alignment horizontal="center" vertical="center" wrapText="1"/>
      <protection locked="0"/>
    </xf>
    <xf numFmtId="3" fontId="74" fillId="0" borderId="11" xfId="0" applyNumberFormat="1" applyFont="1" applyBorder="1" applyAlignment="1" applyProtection="1">
      <alignment horizontal="center" vertical="center" wrapText="1"/>
      <protection locked="0"/>
    </xf>
    <xf numFmtId="3" fontId="74" fillId="0" borderId="12" xfId="0" applyNumberFormat="1" applyFont="1" applyBorder="1" applyAlignment="1" applyProtection="1">
      <alignment horizontal="center" vertical="center" wrapText="1"/>
      <protection locked="0"/>
    </xf>
    <xf numFmtId="0" fontId="76" fillId="0" borderId="11" xfId="0" applyFont="1" applyBorder="1" applyAlignment="1" applyProtection="1">
      <alignment horizontal="center" vertical="center" wrapText="1"/>
      <protection locked="0"/>
    </xf>
    <xf numFmtId="0" fontId="76" fillId="0" borderId="13" xfId="0" applyFont="1" applyBorder="1" applyAlignment="1" applyProtection="1">
      <alignment horizontal="center" vertical="center" wrapText="1"/>
      <protection locked="0"/>
    </xf>
    <xf numFmtId="0" fontId="74" fillId="0" borderId="11" xfId="0" applyFont="1" applyBorder="1" applyAlignment="1" applyProtection="1">
      <alignment horizontal="center" vertical="center" wrapText="1"/>
      <protection locked="0"/>
    </xf>
    <xf numFmtId="0" fontId="74" fillId="0" borderId="13" xfId="0" applyFont="1" applyBorder="1" applyAlignment="1" applyProtection="1">
      <alignment horizontal="center" vertical="center" wrapText="1"/>
      <protection locked="0"/>
    </xf>
    <xf numFmtId="4" fontId="75" fillId="10" borderId="11" xfId="0" applyNumberFormat="1" applyFont="1" applyFill="1" applyBorder="1" applyAlignment="1" applyProtection="1">
      <alignment horizontal="center" wrapText="1"/>
      <protection locked="0"/>
    </xf>
    <xf numFmtId="4" fontId="75" fillId="10" borderId="13" xfId="0" applyNumberFormat="1" applyFont="1" applyFill="1" applyBorder="1" applyAlignment="1" applyProtection="1">
      <alignment horizontal="center" wrapText="1"/>
      <protection locked="0"/>
    </xf>
    <xf numFmtId="49" fontId="74" fillId="0" borderId="11" xfId="0" applyNumberFormat="1" applyFont="1" applyBorder="1" applyAlignment="1" applyProtection="1">
      <alignment horizontal="center" wrapText="1"/>
      <protection locked="0"/>
    </xf>
    <xf numFmtId="49" fontId="74" fillId="0" borderId="13" xfId="0" applyNumberFormat="1" applyFont="1" applyBorder="1" applyAlignment="1" applyProtection="1">
      <alignment horizontal="center" wrapText="1"/>
      <protection locked="0"/>
    </xf>
    <xf numFmtId="0" fontId="74" fillId="0" borderId="18" xfId="0" applyFont="1" applyBorder="1" applyAlignment="1" applyProtection="1">
      <alignment horizontal="center" vertical="center" wrapText="1"/>
      <protection locked="0"/>
    </xf>
    <xf numFmtId="0" fontId="74" fillId="0" borderId="19" xfId="0" applyFont="1" applyBorder="1" applyAlignment="1" applyProtection="1">
      <alignment horizontal="center" vertical="center" wrapText="1"/>
      <protection locked="0"/>
    </xf>
    <xf numFmtId="0" fontId="74" fillId="0" borderId="20" xfId="0" applyFont="1" applyBorder="1" applyAlignment="1" applyProtection="1">
      <alignment horizontal="center" vertical="center" wrapText="1"/>
      <protection locked="0"/>
    </xf>
    <xf numFmtId="3" fontId="74" fillId="0" borderId="13" xfId="0" applyNumberFormat="1" applyFont="1" applyBorder="1" applyAlignment="1" applyProtection="1">
      <alignment horizontal="center" vertical="center" wrapText="1"/>
      <protection locked="0"/>
    </xf>
    <xf numFmtId="3" fontId="74" fillId="0" borderId="16" xfId="0" applyNumberFormat="1" applyFont="1" applyBorder="1" applyAlignment="1" applyProtection="1">
      <alignment horizontal="center" vertical="center" wrapText="1"/>
      <protection locked="0"/>
    </xf>
    <xf numFmtId="3" fontId="74" fillId="0" borderId="0" xfId="0" applyNumberFormat="1" applyFont="1" applyBorder="1" applyAlignment="1" applyProtection="1">
      <alignment horizontal="center" vertical="center" wrapText="1"/>
      <protection locked="0"/>
    </xf>
    <xf numFmtId="3" fontId="74" fillId="0" borderId="18" xfId="0" applyNumberFormat="1" applyFont="1" applyBorder="1" applyAlignment="1" applyProtection="1">
      <alignment horizontal="center" vertical="center" wrapText="1"/>
      <protection locked="0"/>
    </xf>
    <xf numFmtId="3" fontId="74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33" fillId="0" borderId="14" xfId="0" applyFont="1" applyBorder="1" applyAlignment="1">
      <alignment horizontal="center"/>
    </xf>
    <xf numFmtId="0" fontId="10" fillId="34" borderId="11" xfId="0" applyFont="1" applyFill="1" applyBorder="1" applyAlignment="1">
      <alignment horizontal="left"/>
    </xf>
    <xf numFmtId="0" fontId="10" fillId="34" borderId="12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172" fontId="3" fillId="0" borderId="21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32" fillId="0" borderId="14" xfId="42" applyFont="1" applyBorder="1" applyAlignment="1" applyProtection="1">
      <alignment horizontal="left"/>
      <protection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melovskaya.sosh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323"/>
  <sheetViews>
    <sheetView tabSelected="1" view="pageBreakPreview" zoomScale="80" zoomScaleNormal="82" zoomScaleSheetLayoutView="80" zoomScalePageLayoutView="0" workbookViewId="0" topLeftCell="A89">
      <selection activeCell="J106" sqref="J106"/>
    </sheetView>
  </sheetViews>
  <sheetFormatPr defaultColWidth="9.00390625" defaultRowHeight="12.75"/>
  <cols>
    <col min="1" max="1" width="61.25390625" style="0" customWidth="1"/>
    <col min="2" max="2" width="26.25390625" style="0" customWidth="1"/>
    <col min="3" max="3" width="32.00390625" style="58" customWidth="1"/>
    <col min="4" max="4" width="16.00390625" style="0" customWidth="1"/>
    <col min="5" max="5" width="16.625" style="0" customWidth="1"/>
    <col min="6" max="6" width="19.375" style="4" customWidth="1"/>
    <col min="7" max="7" width="20.125" style="0" customWidth="1"/>
    <col min="8" max="8" width="12.375" style="0" customWidth="1"/>
    <col min="9" max="9" width="15.625" style="55" customWidth="1"/>
    <col min="10" max="10" width="13.00390625" style="55" customWidth="1"/>
    <col min="11" max="11" width="17.25390625" style="55" customWidth="1"/>
    <col min="12" max="12" width="18.00390625" style="0" customWidth="1"/>
    <col min="13" max="13" width="15.00390625" style="0" customWidth="1"/>
  </cols>
  <sheetData>
    <row r="1" spans="7:11" ht="18.75">
      <c r="G1" s="57"/>
      <c r="H1" s="57"/>
      <c r="I1"/>
      <c r="J1"/>
      <c r="K1"/>
    </row>
    <row r="2" spans="7:11" ht="18.75">
      <c r="G2" s="57"/>
      <c r="H2" s="57"/>
      <c r="I2"/>
      <c r="J2"/>
      <c r="K2"/>
    </row>
    <row r="3" spans="7:11" ht="18.75">
      <c r="G3" s="57"/>
      <c r="H3" s="57"/>
      <c r="I3"/>
      <c r="J3"/>
      <c r="K3"/>
    </row>
    <row r="4" spans="7:11" ht="18.75">
      <c r="G4" s="57"/>
      <c r="H4" s="57"/>
      <c r="I4"/>
      <c r="J4"/>
      <c r="K4"/>
    </row>
    <row r="8" spans="6:8" ht="18.75">
      <c r="F8" s="288" t="s">
        <v>0</v>
      </c>
      <c r="G8" s="288"/>
      <c r="H8" s="1"/>
    </row>
    <row r="9" spans="6:8" ht="18.75" customHeight="1">
      <c r="F9" s="289" t="s">
        <v>62</v>
      </c>
      <c r="G9" s="289"/>
      <c r="H9" s="1"/>
    </row>
    <row r="10" spans="6:8" ht="18.75" customHeight="1">
      <c r="F10" s="1" t="s">
        <v>70</v>
      </c>
      <c r="H10" s="1"/>
    </row>
    <row r="11" spans="6:8" ht="33.75" customHeight="1">
      <c r="F11" s="289" t="s">
        <v>73</v>
      </c>
      <c r="G11" s="289"/>
      <c r="H11" s="1"/>
    </row>
    <row r="12" spans="6:8" ht="15.75">
      <c r="F12" s="290" t="s">
        <v>63</v>
      </c>
      <c r="G12" s="290"/>
      <c r="H12" s="1"/>
    </row>
    <row r="13" spans="3:8" ht="26.25" customHeight="1">
      <c r="C13" s="79"/>
      <c r="F13" s="294">
        <f>F21</f>
        <v>43494</v>
      </c>
      <c r="G13" s="294"/>
      <c r="H13" s="1"/>
    </row>
    <row r="14" spans="1:8" ht="18.75" customHeight="1">
      <c r="A14" s="2"/>
      <c r="B14" s="2"/>
      <c r="F14" s="295" t="s">
        <v>1</v>
      </c>
      <c r="G14" s="295"/>
      <c r="H14" s="1"/>
    </row>
    <row r="15" spans="6:8" ht="15.75">
      <c r="F15" s="3" t="s">
        <v>2</v>
      </c>
      <c r="H15" s="1"/>
    </row>
    <row r="16" ht="12.75">
      <c r="G16" s="5"/>
    </row>
    <row r="17" spans="1:8" ht="36.75" customHeight="1">
      <c r="A17" s="291" t="s">
        <v>146</v>
      </c>
      <c r="B17" s="291"/>
      <c r="C17" s="291"/>
      <c r="D17" s="291"/>
      <c r="E17" s="291"/>
      <c r="F17" s="291"/>
      <c r="G17" s="6"/>
      <c r="H17" s="6"/>
    </row>
    <row r="18" ht="12.75">
      <c r="G18" s="5"/>
    </row>
    <row r="19" spans="2:6" ht="15.75">
      <c r="B19" s="7">
        <f>F21</f>
        <v>43494</v>
      </c>
      <c r="E19" s="8"/>
      <c r="F19" s="9" t="s">
        <v>3</v>
      </c>
    </row>
    <row r="20" spans="2:6" ht="15.75">
      <c r="B20" s="7"/>
      <c r="E20" s="10" t="s">
        <v>4</v>
      </c>
      <c r="F20" s="11"/>
    </row>
    <row r="21" spans="2:6" ht="16.5" customHeight="1">
      <c r="B21" s="7"/>
      <c r="E21" s="10" t="s">
        <v>5</v>
      </c>
      <c r="F21" s="12">
        <v>43494</v>
      </c>
    </row>
    <row r="22" spans="1:6" ht="20.25" customHeight="1">
      <c r="A22" s="1" t="s">
        <v>6</v>
      </c>
      <c r="B22" s="292" t="s">
        <v>71</v>
      </c>
      <c r="C22" s="292"/>
      <c r="E22" s="10" t="s">
        <v>7</v>
      </c>
      <c r="F22" s="80">
        <v>46581002</v>
      </c>
    </row>
    <row r="23" spans="1:6" ht="17.25" customHeight="1">
      <c r="A23" s="13" t="s">
        <v>8</v>
      </c>
      <c r="B23" s="293"/>
      <c r="C23" s="293"/>
      <c r="E23" s="10" t="s">
        <v>9</v>
      </c>
      <c r="F23" s="80">
        <v>6138004922</v>
      </c>
    </row>
    <row r="24" spans="1:6" ht="18.75" customHeight="1">
      <c r="A24" s="1"/>
      <c r="B24" s="14"/>
      <c r="E24" s="10" t="s">
        <v>10</v>
      </c>
      <c r="F24" s="80">
        <v>613801001</v>
      </c>
    </row>
    <row r="25" spans="1:6" ht="19.5" customHeight="1">
      <c r="A25" s="1" t="s">
        <v>11</v>
      </c>
      <c r="B25" s="14"/>
      <c r="E25" s="10" t="s">
        <v>12</v>
      </c>
      <c r="F25" s="80">
        <v>383</v>
      </c>
    </row>
    <row r="26" spans="1:8" ht="25.5" customHeight="1">
      <c r="A26" s="1" t="s">
        <v>13</v>
      </c>
      <c r="B26" s="277" t="s">
        <v>64</v>
      </c>
      <c r="C26" s="277"/>
      <c r="D26" s="296" t="s">
        <v>14</v>
      </c>
      <c r="E26" s="297"/>
      <c r="F26" s="81">
        <v>643</v>
      </c>
      <c r="G26" s="15"/>
      <c r="H26" s="16"/>
    </row>
    <row r="27" spans="1:8" ht="17.25" customHeight="1">
      <c r="A27" s="13" t="s">
        <v>15</v>
      </c>
      <c r="B27" s="278"/>
      <c r="C27" s="278"/>
      <c r="D27" s="17"/>
      <c r="E27" s="17"/>
      <c r="F27" s="14"/>
      <c r="G27" s="15"/>
      <c r="H27" s="16"/>
    </row>
    <row r="28" spans="1:8" ht="25.5" customHeight="1">
      <c r="A28" s="1"/>
      <c r="B28" s="14"/>
      <c r="C28" s="59"/>
      <c r="D28" s="14"/>
      <c r="E28" s="14"/>
      <c r="F28" s="14"/>
      <c r="G28" s="15"/>
      <c r="H28" s="16"/>
    </row>
    <row r="29" spans="1:8" ht="24.75" customHeight="1">
      <c r="A29" s="1" t="s">
        <v>16</v>
      </c>
      <c r="B29" s="277" t="s">
        <v>74</v>
      </c>
      <c r="C29" s="277"/>
      <c r="D29" s="14"/>
      <c r="E29" s="14"/>
      <c r="F29" s="14"/>
      <c r="G29" s="15"/>
      <c r="H29" s="16"/>
    </row>
    <row r="30" spans="1:8" ht="15" customHeight="1">
      <c r="A30" s="13" t="s">
        <v>17</v>
      </c>
      <c r="B30" s="278"/>
      <c r="C30" s="278"/>
      <c r="D30" s="17"/>
      <c r="E30" s="17"/>
      <c r="F30" s="14"/>
      <c r="G30" s="15"/>
      <c r="H30" s="16"/>
    </row>
    <row r="31" spans="1:8" ht="43.5" customHeight="1">
      <c r="A31" s="1" t="s">
        <v>18</v>
      </c>
      <c r="B31" s="279" t="s">
        <v>75</v>
      </c>
      <c r="C31" s="279"/>
      <c r="D31" s="14"/>
      <c r="E31" s="14"/>
      <c r="F31" s="14"/>
      <c r="G31" s="15"/>
      <c r="H31" s="16"/>
    </row>
    <row r="32" spans="1:11" ht="38.25" customHeight="1">
      <c r="A32" s="1" t="s">
        <v>19</v>
      </c>
      <c r="B32" s="298" t="s">
        <v>76</v>
      </c>
      <c r="C32" s="299"/>
      <c r="D32" s="1"/>
      <c r="E32" s="1"/>
      <c r="F32" s="1"/>
      <c r="G32" s="82"/>
      <c r="H32" s="83"/>
      <c r="I32" s="84"/>
      <c r="J32" s="84"/>
      <c r="K32" s="84"/>
    </row>
    <row r="33" spans="1:8" ht="42.75" customHeight="1">
      <c r="A33" s="1" t="s">
        <v>20</v>
      </c>
      <c r="B33" s="300" t="s">
        <v>77</v>
      </c>
      <c r="C33" s="301"/>
      <c r="D33" s="14"/>
      <c r="E33" s="14"/>
      <c r="F33" s="14"/>
      <c r="G33" s="15"/>
      <c r="H33" s="16"/>
    </row>
    <row r="34" spans="1:8" ht="66" customHeight="1">
      <c r="A34" s="14"/>
      <c r="B34" s="14"/>
      <c r="C34" s="59"/>
      <c r="D34" s="14"/>
      <c r="E34" s="14"/>
      <c r="F34" s="14"/>
      <c r="G34" s="15"/>
      <c r="H34" s="16"/>
    </row>
    <row r="35" spans="1:8" ht="86.25" customHeight="1">
      <c r="A35" s="14"/>
      <c r="B35" s="14"/>
      <c r="C35" s="59"/>
      <c r="D35" s="14"/>
      <c r="E35" s="14"/>
      <c r="F35" s="14"/>
      <c r="G35" s="15"/>
      <c r="H35" s="16"/>
    </row>
    <row r="36" spans="1:8" ht="60.75" customHeight="1">
      <c r="A36" s="14"/>
      <c r="B36" s="14"/>
      <c r="C36" s="59"/>
      <c r="D36" s="14"/>
      <c r="E36" s="14"/>
      <c r="F36" s="14"/>
      <c r="G36" s="15"/>
      <c r="H36" s="16"/>
    </row>
    <row r="37" spans="1:8" ht="21" customHeight="1">
      <c r="A37" s="271" t="s">
        <v>78</v>
      </c>
      <c r="B37" s="271"/>
      <c r="C37" s="271"/>
      <c r="D37" s="271"/>
      <c r="E37" s="271"/>
      <c r="F37" s="271"/>
      <c r="G37" s="6"/>
      <c r="H37" s="6"/>
    </row>
    <row r="38" ht="12.75">
      <c r="G38" s="5"/>
    </row>
    <row r="39" spans="1:8" ht="34.5" customHeight="1">
      <c r="A39" s="276" t="s">
        <v>21</v>
      </c>
      <c r="B39" s="276"/>
      <c r="C39" s="276"/>
      <c r="D39" s="276"/>
      <c r="E39" s="276"/>
      <c r="F39" s="276"/>
      <c r="G39" s="276"/>
      <c r="H39" s="276"/>
    </row>
    <row r="40" spans="1:8" ht="34.5" customHeight="1">
      <c r="A40" s="277" t="s">
        <v>65</v>
      </c>
      <c r="B40" s="277"/>
      <c r="C40" s="277"/>
      <c r="D40" s="277"/>
      <c r="E40" s="277"/>
      <c r="F40" s="277"/>
      <c r="G40" s="277"/>
      <c r="H40" s="277"/>
    </row>
    <row r="41" spans="1:8" ht="84" customHeight="1">
      <c r="A41" s="278"/>
      <c r="B41" s="278"/>
      <c r="C41" s="278"/>
      <c r="D41" s="278"/>
      <c r="E41" s="278"/>
      <c r="F41" s="278"/>
      <c r="G41" s="278"/>
      <c r="H41" s="278"/>
    </row>
    <row r="42" spans="1:8" ht="34.5" customHeight="1">
      <c r="A42" s="276" t="s">
        <v>22</v>
      </c>
      <c r="B42" s="276"/>
      <c r="C42" s="276"/>
      <c r="D42" s="276"/>
      <c r="E42" s="276"/>
      <c r="F42" s="276"/>
      <c r="G42" s="276"/>
      <c r="H42" s="276"/>
    </row>
    <row r="43" spans="1:8" ht="75" customHeight="1">
      <c r="A43" s="277" t="s">
        <v>66</v>
      </c>
      <c r="B43" s="277"/>
      <c r="C43" s="277"/>
      <c r="D43" s="277"/>
      <c r="E43" s="277"/>
      <c r="F43" s="277"/>
      <c r="G43" s="277"/>
      <c r="H43" s="277"/>
    </row>
    <row r="44" spans="1:8" ht="45" customHeight="1">
      <c r="A44" s="277"/>
      <c r="B44" s="277"/>
      <c r="C44" s="277"/>
      <c r="D44" s="277"/>
      <c r="E44" s="277"/>
      <c r="F44" s="277"/>
      <c r="G44" s="277"/>
      <c r="H44" s="277"/>
    </row>
    <row r="45" spans="1:8" ht="17.25" customHeight="1" hidden="1">
      <c r="A45" s="278"/>
      <c r="B45" s="278"/>
      <c r="C45" s="278"/>
      <c r="D45" s="278"/>
      <c r="E45" s="278"/>
      <c r="F45" s="278"/>
      <c r="G45" s="278"/>
      <c r="H45" s="278"/>
    </row>
    <row r="46" spans="1:8" ht="39.75" customHeight="1">
      <c r="A46" s="287" t="s">
        <v>23</v>
      </c>
      <c r="B46" s="287"/>
      <c r="C46" s="287"/>
      <c r="D46" s="287"/>
      <c r="E46" s="287"/>
      <c r="F46" s="287"/>
      <c r="G46" s="287"/>
      <c r="H46" s="287"/>
    </row>
    <row r="47" spans="1:8" ht="31.5" customHeight="1">
      <c r="A47" s="277" t="s">
        <v>67</v>
      </c>
      <c r="B47" s="277"/>
      <c r="C47" s="277"/>
      <c r="D47" s="277"/>
      <c r="E47" s="277"/>
      <c r="F47" s="277"/>
      <c r="G47" s="277"/>
      <c r="H47" s="277"/>
    </row>
    <row r="48" spans="1:8" ht="33" customHeight="1" hidden="1">
      <c r="A48" s="277"/>
      <c r="B48" s="277"/>
      <c r="C48" s="277"/>
      <c r="D48" s="277"/>
      <c r="E48" s="277"/>
      <c r="F48" s="277"/>
      <c r="G48" s="277"/>
      <c r="H48" s="277"/>
    </row>
    <row r="49" spans="1:8" ht="33" customHeight="1" hidden="1">
      <c r="A49" s="278"/>
      <c r="B49" s="278"/>
      <c r="C49" s="278"/>
      <c r="D49" s="278"/>
      <c r="E49" s="278"/>
      <c r="F49" s="278"/>
      <c r="G49" s="278"/>
      <c r="H49" s="278"/>
    </row>
    <row r="50" spans="1:8" ht="22.5" customHeight="1">
      <c r="A50" s="18"/>
      <c r="B50" s="18"/>
      <c r="C50" s="60"/>
      <c r="D50" s="18"/>
      <c r="E50" s="18"/>
      <c r="F50" s="18"/>
      <c r="G50" s="19"/>
      <c r="H50" s="19"/>
    </row>
    <row r="51" spans="1:8" ht="22.5" customHeight="1">
      <c r="A51" s="286" t="s">
        <v>79</v>
      </c>
      <c r="B51" s="286"/>
      <c r="C51" s="286"/>
      <c r="D51" s="286"/>
      <c r="E51" s="286"/>
      <c r="F51" s="286"/>
      <c r="G51" s="19"/>
      <c r="H51" s="19"/>
    </row>
    <row r="52" spans="1:8" ht="22.5" customHeight="1">
      <c r="A52" s="18"/>
      <c r="B52" s="18"/>
      <c r="C52" s="60"/>
      <c r="D52" s="18"/>
      <c r="E52" s="18"/>
      <c r="F52" s="18"/>
      <c r="G52" s="19"/>
      <c r="H52" s="19"/>
    </row>
    <row r="53" spans="1:8" ht="32.25" customHeight="1">
      <c r="A53" s="272" t="s">
        <v>24</v>
      </c>
      <c r="B53" s="273"/>
      <c r="C53" s="273"/>
      <c r="D53" s="274"/>
      <c r="E53" s="20" t="s">
        <v>25</v>
      </c>
      <c r="F53" s="21" t="s">
        <v>26</v>
      </c>
      <c r="G53" s="19"/>
      <c r="H53" s="19"/>
    </row>
    <row r="54" spans="1:8" ht="22.5" customHeight="1">
      <c r="A54" s="268" t="s">
        <v>27</v>
      </c>
      <c r="B54" s="269"/>
      <c r="C54" s="269"/>
      <c r="D54" s="270"/>
      <c r="E54" s="21" t="s">
        <v>28</v>
      </c>
      <c r="F54" s="71">
        <v>556332</v>
      </c>
      <c r="G54" s="19"/>
      <c r="H54" s="19"/>
    </row>
    <row r="55" spans="1:8" ht="18" customHeight="1">
      <c r="A55" s="280" t="s">
        <v>29</v>
      </c>
      <c r="B55" s="281"/>
      <c r="C55" s="281"/>
      <c r="D55" s="282"/>
      <c r="E55" s="22"/>
      <c r="F55" s="68"/>
      <c r="G55" s="19"/>
      <c r="H55" s="19"/>
    </row>
    <row r="56" spans="1:8" ht="22.5" customHeight="1">
      <c r="A56" s="280" t="s">
        <v>30</v>
      </c>
      <c r="B56" s="281"/>
      <c r="C56" s="281"/>
      <c r="D56" s="282"/>
      <c r="E56" s="23" t="s">
        <v>28</v>
      </c>
      <c r="F56" s="71">
        <v>556332</v>
      </c>
      <c r="G56" s="19"/>
      <c r="H56" s="19"/>
    </row>
    <row r="57" spans="1:8" ht="22.5" customHeight="1">
      <c r="A57" s="280" t="s">
        <v>31</v>
      </c>
      <c r="B57" s="281"/>
      <c r="C57" s="281"/>
      <c r="D57" s="282"/>
      <c r="E57" s="23" t="s">
        <v>28</v>
      </c>
      <c r="F57" s="68"/>
      <c r="G57" s="19"/>
      <c r="H57" s="19"/>
    </row>
    <row r="58" spans="1:8" ht="38.25" customHeight="1">
      <c r="A58" s="283" t="s">
        <v>32</v>
      </c>
      <c r="B58" s="284"/>
      <c r="C58" s="284"/>
      <c r="D58" s="285"/>
      <c r="E58" s="23" t="s">
        <v>28</v>
      </c>
      <c r="F58" s="68"/>
      <c r="G58" s="19"/>
      <c r="H58" s="19"/>
    </row>
    <row r="59" spans="1:8" ht="22.5" customHeight="1">
      <c r="A59" s="268" t="s">
        <v>33</v>
      </c>
      <c r="B59" s="269"/>
      <c r="C59" s="269"/>
      <c r="D59" s="270"/>
      <c r="E59" s="21" t="s">
        <v>28</v>
      </c>
      <c r="F59" s="67">
        <v>4620987.18</v>
      </c>
      <c r="G59" s="19"/>
      <c r="H59" s="19"/>
    </row>
    <row r="60" spans="1:8" ht="18" customHeight="1">
      <c r="A60" s="280" t="s">
        <v>34</v>
      </c>
      <c r="B60" s="281"/>
      <c r="C60" s="281"/>
      <c r="D60" s="282"/>
      <c r="E60" s="22"/>
      <c r="F60" s="68"/>
      <c r="G60" s="17"/>
      <c r="H60" s="17"/>
    </row>
    <row r="61" spans="1:8" ht="24" customHeight="1">
      <c r="A61" s="280" t="s">
        <v>35</v>
      </c>
      <c r="B61" s="281"/>
      <c r="C61" s="281"/>
      <c r="D61" s="282"/>
      <c r="E61" s="23" t="s">
        <v>28</v>
      </c>
      <c r="F61" s="68">
        <v>1163762.24</v>
      </c>
      <c r="G61" s="17"/>
      <c r="H61" s="17"/>
    </row>
    <row r="62" spans="1:8" ht="12.75" customHeight="1">
      <c r="A62" s="17"/>
      <c r="B62" s="17"/>
      <c r="C62" s="61"/>
      <c r="D62" s="17"/>
      <c r="E62" s="17"/>
      <c r="F62" s="17"/>
      <c r="G62" s="17"/>
      <c r="H62" s="17"/>
    </row>
    <row r="63" spans="1:8" ht="8.25" customHeight="1">
      <c r="A63" s="14"/>
      <c r="B63" s="14"/>
      <c r="C63" s="59"/>
      <c r="D63" s="14"/>
      <c r="E63" s="14"/>
      <c r="F63" s="14"/>
      <c r="G63" s="5"/>
      <c r="H63" s="14"/>
    </row>
    <row r="64" spans="1:8" ht="18.75">
      <c r="A64" s="271" t="s">
        <v>147</v>
      </c>
      <c r="B64" s="271"/>
      <c r="C64" s="271"/>
      <c r="D64" s="271"/>
      <c r="E64" s="271"/>
      <c r="F64" s="271"/>
      <c r="G64" s="6"/>
      <c r="H64" s="6"/>
    </row>
    <row r="65" spans="1:8" ht="12.75">
      <c r="A65" s="14"/>
      <c r="B65" s="14"/>
      <c r="C65" s="59"/>
      <c r="D65" s="14"/>
      <c r="E65" s="14"/>
      <c r="F65" s="14"/>
      <c r="G65" s="5"/>
      <c r="H65" s="14"/>
    </row>
    <row r="66" spans="1:8" ht="27" customHeight="1">
      <c r="A66" s="272" t="s">
        <v>24</v>
      </c>
      <c r="B66" s="273"/>
      <c r="C66" s="273"/>
      <c r="D66" s="273"/>
      <c r="E66" s="274"/>
      <c r="F66" s="24" t="s">
        <v>36</v>
      </c>
      <c r="G66" s="25"/>
      <c r="H66" s="25"/>
    </row>
    <row r="67" spans="1:8" ht="28.5" customHeight="1">
      <c r="A67" s="264" t="s">
        <v>37</v>
      </c>
      <c r="B67" s="265"/>
      <c r="C67" s="265"/>
      <c r="D67" s="265"/>
      <c r="E67" s="266"/>
      <c r="F67" s="69">
        <v>5177319.24</v>
      </c>
      <c r="G67" s="27"/>
      <c r="H67" s="75"/>
    </row>
    <row r="68" spans="1:8" ht="15.75">
      <c r="A68" s="28" t="s">
        <v>38</v>
      </c>
      <c r="B68" s="29"/>
      <c r="C68" s="62"/>
      <c r="D68" s="29"/>
      <c r="E68" s="29"/>
      <c r="F68" s="70"/>
      <c r="G68" s="27"/>
      <c r="H68" s="76"/>
    </row>
    <row r="69" spans="1:8" ht="20.25" customHeight="1">
      <c r="A69" s="31" t="s">
        <v>39</v>
      </c>
      <c r="B69" s="32"/>
      <c r="C69" s="63"/>
      <c r="D69" s="32"/>
      <c r="E69" s="32"/>
      <c r="F69" s="71">
        <v>556332</v>
      </c>
      <c r="G69" s="27"/>
      <c r="H69" s="75"/>
    </row>
    <row r="70" spans="1:8" ht="15.75">
      <c r="A70" s="28" t="s">
        <v>40</v>
      </c>
      <c r="B70" s="29"/>
      <c r="C70" s="62"/>
      <c r="D70" s="29"/>
      <c r="E70" s="29"/>
      <c r="F70" s="70"/>
      <c r="G70" s="27"/>
      <c r="H70" s="76"/>
    </row>
    <row r="71" spans="1:8" ht="20.25" customHeight="1">
      <c r="A71" s="34" t="s">
        <v>41</v>
      </c>
      <c r="B71" s="35"/>
      <c r="C71" s="64"/>
      <c r="D71" s="35"/>
      <c r="E71" s="35"/>
      <c r="F71" s="72">
        <v>92692.3</v>
      </c>
      <c r="G71" s="27"/>
      <c r="H71" s="77"/>
    </row>
    <row r="72" spans="1:8" ht="20.25" customHeight="1">
      <c r="A72" s="36" t="s">
        <v>42</v>
      </c>
      <c r="B72" s="37"/>
      <c r="C72" s="65"/>
      <c r="D72" s="37"/>
      <c r="E72" s="37"/>
      <c r="F72" s="73">
        <v>1163762.24</v>
      </c>
      <c r="G72" s="27"/>
      <c r="H72" s="78"/>
    </row>
    <row r="73" spans="1:8" ht="15.75">
      <c r="A73" s="28" t="s">
        <v>40</v>
      </c>
      <c r="B73" s="29"/>
      <c r="C73" s="62"/>
      <c r="D73" s="29"/>
      <c r="E73" s="29"/>
      <c r="F73" s="70"/>
      <c r="G73" s="25"/>
      <c r="H73" s="76"/>
    </row>
    <row r="74" spans="1:8" ht="19.5" customHeight="1">
      <c r="A74" s="34" t="s">
        <v>41</v>
      </c>
      <c r="B74" s="35"/>
      <c r="C74" s="64"/>
      <c r="D74" s="35"/>
      <c r="E74" s="35"/>
      <c r="F74" s="72">
        <v>0</v>
      </c>
      <c r="G74" s="27"/>
      <c r="H74" s="77"/>
    </row>
    <row r="75" spans="1:8" ht="29.25" customHeight="1">
      <c r="A75" s="264" t="s">
        <v>43</v>
      </c>
      <c r="B75" s="265"/>
      <c r="C75" s="265"/>
      <c r="D75" s="265"/>
      <c r="E75" s="266"/>
      <c r="F75" s="69">
        <v>11095.71</v>
      </c>
      <c r="G75" s="27"/>
      <c r="H75" s="27"/>
    </row>
    <row r="76" spans="1:8" ht="15.75">
      <c r="A76" s="28" t="s">
        <v>38</v>
      </c>
      <c r="B76" s="29"/>
      <c r="C76" s="62"/>
      <c r="D76" s="29"/>
      <c r="E76" s="29"/>
      <c r="F76" s="70"/>
      <c r="G76" s="27"/>
      <c r="H76" s="27"/>
    </row>
    <row r="77" spans="1:8" ht="20.25" customHeight="1">
      <c r="A77" s="28" t="s">
        <v>44</v>
      </c>
      <c r="B77" s="32"/>
      <c r="C77" s="63"/>
      <c r="D77" s="32"/>
      <c r="E77" s="32"/>
      <c r="F77" s="71"/>
      <c r="G77" s="27"/>
      <c r="H77" s="27"/>
    </row>
    <row r="78" spans="1:8" ht="19.5" customHeight="1">
      <c r="A78" s="34" t="s">
        <v>45</v>
      </c>
      <c r="B78" s="37"/>
      <c r="C78" s="65"/>
      <c r="D78" s="37"/>
      <c r="E78" s="37"/>
      <c r="F78" s="74">
        <v>11095.71</v>
      </c>
      <c r="G78" s="27"/>
      <c r="H78" s="27"/>
    </row>
    <row r="79" spans="1:8" ht="31.5" customHeight="1">
      <c r="A79" s="264" t="s">
        <v>46</v>
      </c>
      <c r="B79" s="265"/>
      <c r="C79" s="265"/>
      <c r="D79" s="265"/>
      <c r="E79" s="266"/>
      <c r="F79" s="26"/>
      <c r="G79" s="27"/>
      <c r="H79" s="27"/>
    </row>
    <row r="80" spans="1:8" ht="15.75">
      <c r="A80" s="28" t="s">
        <v>38</v>
      </c>
      <c r="B80" s="29"/>
      <c r="C80" s="62"/>
      <c r="D80" s="29"/>
      <c r="E80" s="29"/>
      <c r="F80" s="30"/>
      <c r="G80" s="38"/>
      <c r="H80" s="38"/>
    </row>
    <row r="81" spans="1:8" ht="15.75">
      <c r="A81" s="28" t="s">
        <v>47</v>
      </c>
      <c r="B81" s="29"/>
      <c r="C81" s="62"/>
      <c r="D81" s="29"/>
      <c r="E81" s="29"/>
      <c r="F81" s="30"/>
      <c r="G81" s="38"/>
      <c r="H81" s="38"/>
    </row>
    <row r="82" spans="1:8" ht="27.75" customHeight="1">
      <c r="A82" s="28" t="s">
        <v>48</v>
      </c>
      <c r="B82" s="32"/>
      <c r="C82" s="63"/>
      <c r="D82" s="32"/>
      <c r="E82" s="32"/>
      <c r="F82" s="33"/>
      <c r="G82" s="38"/>
      <c r="H82" s="38"/>
    </row>
    <row r="83" ht="42.75" customHeight="1">
      <c r="G83" s="5"/>
    </row>
    <row r="84" spans="1:11" ht="32.25" customHeight="1">
      <c r="A84" s="267"/>
      <c r="B84" s="267"/>
      <c r="C84" s="267"/>
      <c r="D84" s="267"/>
      <c r="E84" s="267"/>
      <c r="F84" s="267"/>
      <c r="G84" s="94"/>
      <c r="H84" s="94"/>
      <c r="I84" s="95"/>
      <c r="J84" s="95"/>
      <c r="K84" s="95"/>
    </row>
    <row r="85" spans="1:11" ht="12.75">
      <c r="A85" s="96"/>
      <c r="B85" s="96"/>
      <c r="C85" s="97"/>
      <c r="D85" s="96"/>
      <c r="E85" s="96"/>
      <c r="F85" s="96"/>
      <c r="G85" s="96"/>
      <c r="H85" s="96"/>
      <c r="I85" s="95"/>
      <c r="J85" s="95"/>
      <c r="K85" s="95"/>
    </row>
    <row r="86" spans="1:13" ht="41.25" customHeight="1">
      <c r="A86" s="275" t="s">
        <v>80</v>
      </c>
      <c r="B86" s="275"/>
      <c r="C86" s="275"/>
      <c r="D86" s="275"/>
      <c r="E86" s="275"/>
      <c r="F86" s="275"/>
      <c r="G86" s="275"/>
      <c r="H86" s="275"/>
      <c r="I86" s="275"/>
      <c r="J86" s="275"/>
      <c r="K86" s="139"/>
      <c r="L86" s="55"/>
      <c r="M86" s="55"/>
    </row>
    <row r="87" spans="1:13" ht="15.7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39"/>
      <c r="L87" s="55"/>
      <c r="M87" s="55"/>
    </row>
    <row r="88" spans="1:13" ht="28.5" customHeight="1">
      <c r="A88" s="224" t="s">
        <v>24</v>
      </c>
      <c r="B88" s="237" t="s">
        <v>81</v>
      </c>
      <c r="C88" s="237" t="s">
        <v>82</v>
      </c>
      <c r="D88" s="217" t="s">
        <v>83</v>
      </c>
      <c r="E88" s="217"/>
      <c r="F88" s="217"/>
      <c r="G88" s="217"/>
      <c r="H88" s="217"/>
      <c r="I88" s="217"/>
      <c r="J88" s="217"/>
      <c r="K88" s="217"/>
      <c r="L88" s="141"/>
      <c r="M88" s="142"/>
    </row>
    <row r="89" spans="1:13" ht="21.75" customHeight="1">
      <c r="A89" s="225"/>
      <c r="B89" s="238"/>
      <c r="C89" s="238"/>
      <c r="D89" s="238" t="s">
        <v>84</v>
      </c>
      <c r="E89" s="227" t="s">
        <v>85</v>
      </c>
      <c r="F89" s="228"/>
      <c r="G89" s="228"/>
      <c r="H89" s="228"/>
      <c r="I89" s="228"/>
      <c r="J89" s="228"/>
      <c r="K89" s="240"/>
      <c r="L89" s="237" t="s">
        <v>86</v>
      </c>
      <c r="M89" s="237" t="s">
        <v>87</v>
      </c>
    </row>
    <row r="90" spans="1:13" ht="15" customHeight="1">
      <c r="A90" s="225"/>
      <c r="B90" s="238"/>
      <c r="C90" s="238"/>
      <c r="D90" s="238"/>
      <c r="E90" s="238" t="s">
        <v>88</v>
      </c>
      <c r="F90" s="238" t="s">
        <v>89</v>
      </c>
      <c r="G90" s="241" t="s">
        <v>90</v>
      </c>
      <c r="H90" s="242"/>
      <c r="I90" s="242"/>
      <c r="J90" s="242"/>
      <c r="K90" s="242"/>
      <c r="L90" s="238"/>
      <c r="M90" s="238"/>
    </row>
    <row r="91" spans="1:13" ht="48.75" customHeight="1">
      <c r="A91" s="225"/>
      <c r="B91" s="238"/>
      <c r="C91" s="238"/>
      <c r="D91" s="238"/>
      <c r="E91" s="238"/>
      <c r="F91" s="238"/>
      <c r="G91" s="243" t="s">
        <v>91</v>
      </c>
      <c r="H91" s="217" t="s">
        <v>85</v>
      </c>
      <c r="I91" s="217"/>
      <c r="J91" s="217"/>
      <c r="K91" s="217"/>
      <c r="L91" s="238"/>
      <c r="M91" s="238"/>
    </row>
    <row r="92" spans="1:13" ht="24" customHeight="1">
      <c r="A92" s="226"/>
      <c r="B92" s="239"/>
      <c r="C92" s="239"/>
      <c r="D92" s="239"/>
      <c r="E92" s="239"/>
      <c r="F92" s="239"/>
      <c r="G92" s="244"/>
      <c r="H92" s="143" t="s">
        <v>92</v>
      </c>
      <c r="I92" s="229" t="s">
        <v>93</v>
      </c>
      <c r="J92" s="230"/>
      <c r="K92" s="144" t="s">
        <v>94</v>
      </c>
      <c r="L92" s="239"/>
      <c r="M92" s="239"/>
    </row>
    <row r="93" spans="1:13" ht="25.5" customHeight="1">
      <c r="A93" s="145">
        <v>1</v>
      </c>
      <c r="B93" s="145">
        <v>2</v>
      </c>
      <c r="C93" s="144">
        <v>3</v>
      </c>
      <c r="D93" s="145">
        <v>4</v>
      </c>
      <c r="E93" s="145">
        <v>5</v>
      </c>
      <c r="F93" s="146">
        <v>6</v>
      </c>
      <c r="G93" s="145">
        <v>7</v>
      </c>
      <c r="H93" s="145">
        <v>8</v>
      </c>
      <c r="I93" s="231">
        <v>9</v>
      </c>
      <c r="J93" s="232"/>
      <c r="K93" s="147">
        <v>10</v>
      </c>
      <c r="L93" s="148">
        <v>11</v>
      </c>
      <c r="M93" s="148">
        <v>12</v>
      </c>
    </row>
    <row r="94" spans="1:13" ht="21.75" customHeight="1">
      <c r="A94" s="149" t="s">
        <v>95</v>
      </c>
      <c r="B94" s="149" t="s">
        <v>96</v>
      </c>
      <c r="C94" s="150" t="s">
        <v>97</v>
      </c>
      <c r="D94" s="151">
        <f>D96+D97+D98+D99</f>
        <v>10782700</v>
      </c>
      <c r="E94" s="149" t="s">
        <v>149</v>
      </c>
      <c r="F94" s="152" t="s">
        <v>148</v>
      </c>
      <c r="G94" s="151">
        <v>0</v>
      </c>
      <c r="H94" s="151"/>
      <c r="I94" s="233">
        <v>0</v>
      </c>
      <c r="J94" s="234"/>
      <c r="K94" s="153"/>
      <c r="L94" s="151">
        <f>L96+L97+L98</f>
        <v>10569200</v>
      </c>
      <c r="M94" s="151">
        <f>M96+M97+M98</f>
        <v>10620100</v>
      </c>
    </row>
    <row r="95" spans="1:13" ht="23.25" customHeight="1">
      <c r="A95" s="154" t="s">
        <v>85</v>
      </c>
      <c r="B95" s="155"/>
      <c r="C95" s="156"/>
      <c r="D95" s="155"/>
      <c r="E95" s="155"/>
      <c r="F95" s="157"/>
      <c r="G95" s="155"/>
      <c r="H95" s="155"/>
      <c r="I95" s="235"/>
      <c r="J95" s="236"/>
      <c r="K95" s="158"/>
      <c r="L95" s="159"/>
      <c r="M95" s="159"/>
    </row>
    <row r="96" spans="1:13" ht="17.25" customHeight="1">
      <c r="A96" s="148" t="s">
        <v>98</v>
      </c>
      <c r="B96" s="155" t="s">
        <v>99</v>
      </c>
      <c r="C96" s="160" t="s">
        <v>100</v>
      </c>
      <c r="D96" s="161">
        <f>G96</f>
        <v>0</v>
      </c>
      <c r="E96" s="161" t="s">
        <v>97</v>
      </c>
      <c r="F96" s="161" t="s">
        <v>97</v>
      </c>
      <c r="G96" s="161">
        <f>H96+I96+K96</f>
        <v>0</v>
      </c>
      <c r="H96" s="162"/>
      <c r="I96" s="220">
        <v>0</v>
      </c>
      <c r="J96" s="221"/>
      <c r="K96" s="158"/>
      <c r="L96" s="163">
        <v>0</v>
      </c>
      <c r="M96" s="163">
        <v>0</v>
      </c>
    </row>
    <row r="97" spans="1:13" ht="23.25" customHeight="1">
      <c r="A97" s="148" t="s">
        <v>101</v>
      </c>
      <c r="B97" s="155" t="s">
        <v>102</v>
      </c>
      <c r="C97" s="160" t="s">
        <v>103</v>
      </c>
      <c r="D97" s="161">
        <f>E97+G97</f>
        <v>9933400</v>
      </c>
      <c r="E97" s="164" t="s">
        <v>149</v>
      </c>
      <c r="F97" s="161" t="s">
        <v>97</v>
      </c>
      <c r="G97" s="161">
        <f>I97</f>
        <v>0</v>
      </c>
      <c r="H97" s="161" t="s">
        <v>97</v>
      </c>
      <c r="I97" s="218"/>
      <c r="J97" s="219"/>
      <c r="K97" s="158"/>
      <c r="L97" s="163">
        <f>10370400-474200</f>
        <v>9896200</v>
      </c>
      <c r="M97" s="163">
        <f>10421300-474200</f>
        <v>9947100</v>
      </c>
    </row>
    <row r="98" spans="1:13" ht="51.75" customHeight="1">
      <c r="A98" s="148" t="s">
        <v>104</v>
      </c>
      <c r="B98" s="155" t="s">
        <v>105</v>
      </c>
      <c r="C98" s="160" t="s">
        <v>106</v>
      </c>
      <c r="D98" s="161" t="str">
        <f>F98</f>
        <v>849300</v>
      </c>
      <c r="E98" s="161" t="s">
        <v>97</v>
      </c>
      <c r="F98" s="165" t="s">
        <v>148</v>
      </c>
      <c r="G98" s="161" t="s">
        <v>97</v>
      </c>
      <c r="H98" s="161" t="s">
        <v>97</v>
      </c>
      <c r="I98" s="220" t="s">
        <v>97</v>
      </c>
      <c r="J98" s="221"/>
      <c r="K98" s="158" t="s">
        <v>97</v>
      </c>
      <c r="L98" s="163">
        <f>198800+474200</f>
        <v>673000</v>
      </c>
      <c r="M98" s="163">
        <f>198800+474200</f>
        <v>673000</v>
      </c>
    </row>
    <row r="99" spans="1:13" s="40" customFormat="1" ht="38.25" customHeight="1">
      <c r="A99" s="148" t="s">
        <v>107</v>
      </c>
      <c r="B99" s="155" t="s">
        <v>108</v>
      </c>
      <c r="C99" s="160" t="s">
        <v>106</v>
      </c>
      <c r="D99" s="161">
        <f>G99</f>
        <v>0</v>
      </c>
      <c r="E99" s="161" t="s">
        <v>97</v>
      </c>
      <c r="F99" s="165"/>
      <c r="G99" s="161">
        <f>J99</f>
        <v>0</v>
      </c>
      <c r="H99" s="161" t="s">
        <v>97</v>
      </c>
      <c r="I99" s="220" t="s">
        <v>97</v>
      </c>
      <c r="J99" s="221"/>
      <c r="K99" s="158"/>
      <c r="L99" s="161"/>
      <c r="M99" s="161"/>
    </row>
    <row r="100" spans="1:13" s="41" customFormat="1" ht="21.75" customHeight="1">
      <c r="A100" s="166" t="s">
        <v>109</v>
      </c>
      <c r="B100" s="167" t="s">
        <v>110</v>
      </c>
      <c r="C100" s="167"/>
      <c r="D100" s="168">
        <f>D96+D97+D98+D99</f>
        <v>10782700</v>
      </c>
      <c r="E100" s="151" t="str">
        <f>E97</f>
        <v>9933400</v>
      </c>
      <c r="F100" s="169" t="str">
        <f>F98</f>
        <v>849300</v>
      </c>
      <c r="G100" s="168">
        <f>G96</f>
        <v>0</v>
      </c>
      <c r="H100" s="168" t="str">
        <f>H97</f>
        <v>X</v>
      </c>
      <c r="I100" s="222">
        <f>I96</f>
        <v>0</v>
      </c>
      <c r="J100" s="223"/>
      <c r="K100" s="170"/>
      <c r="L100" s="168">
        <f>L94</f>
        <v>10569200</v>
      </c>
      <c r="M100" s="168">
        <f>M94</f>
        <v>10620100</v>
      </c>
    </row>
    <row r="101" spans="1:11" ht="18" customHeight="1">
      <c r="A101" s="245"/>
      <c r="B101" s="245"/>
      <c r="C101" s="128"/>
      <c r="D101" s="104"/>
      <c r="E101" s="105"/>
      <c r="F101" s="99"/>
      <c r="G101" s="99"/>
      <c r="H101" s="99"/>
      <c r="I101" s="95"/>
      <c r="J101" s="95"/>
      <c r="K101" s="95"/>
    </row>
    <row r="102" spans="1:12" ht="17.25" customHeight="1">
      <c r="A102" s="224" t="s">
        <v>24</v>
      </c>
      <c r="B102" s="216" t="s">
        <v>81</v>
      </c>
      <c r="C102" s="216" t="s">
        <v>82</v>
      </c>
      <c r="D102" s="227" t="s">
        <v>83</v>
      </c>
      <c r="E102" s="228"/>
      <c r="F102" s="228"/>
      <c r="G102" s="228"/>
      <c r="H102" s="228"/>
      <c r="I102" s="228"/>
      <c r="J102" s="228"/>
      <c r="K102" s="228"/>
      <c r="L102" s="228"/>
    </row>
    <row r="103" spans="1:12" ht="19.5" customHeight="1">
      <c r="A103" s="225"/>
      <c r="B103" s="216"/>
      <c r="C103" s="216"/>
      <c r="D103" s="215" t="s">
        <v>84</v>
      </c>
      <c r="E103" s="217" t="s">
        <v>85</v>
      </c>
      <c r="F103" s="217"/>
      <c r="G103" s="217"/>
      <c r="H103" s="217"/>
      <c r="I103" s="217"/>
      <c r="J103" s="217"/>
      <c r="K103" s="215" t="s">
        <v>69</v>
      </c>
      <c r="L103" s="215" t="s">
        <v>111</v>
      </c>
    </row>
    <row r="104" spans="1:12" ht="45.75" customHeight="1">
      <c r="A104" s="225"/>
      <c r="B104" s="216"/>
      <c r="C104" s="216"/>
      <c r="D104" s="215"/>
      <c r="E104" s="216" t="s">
        <v>88</v>
      </c>
      <c r="F104" s="216" t="s">
        <v>89</v>
      </c>
      <c r="G104" s="217" t="s">
        <v>90</v>
      </c>
      <c r="H104" s="217"/>
      <c r="I104" s="217"/>
      <c r="J104" s="217"/>
      <c r="K104" s="215"/>
      <c r="L104" s="215"/>
    </row>
    <row r="105" spans="1:12" ht="17.25" customHeight="1">
      <c r="A105" s="225"/>
      <c r="B105" s="216"/>
      <c r="C105" s="216"/>
      <c r="D105" s="215"/>
      <c r="E105" s="216"/>
      <c r="F105" s="216"/>
      <c r="G105" s="217" t="s">
        <v>91</v>
      </c>
      <c r="H105" s="217" t="s">
        <v>85</v>
      </c>
      <c r="I105" s="217"/>
      <c r="J105" s="217"/>
      <c r="K105" s="215"/>
      <c r="L105" s="215"/>
    </row>
    <row r="106" spans="1:12" ht="70.5" customHeight="1">
      <c r="A106" s="226"/>
      <c r="B106" s="216"/>
      <c r="C106" s="216"/>
      <c r="D106" s="215"/>
      <c r="E106" s="216"/>
      <c r="F106" s="216"/>
      <c r="G106" s="217"/>
      <c r="H106" s="143" t="s">
        <v>92</v>
      </c>
      <c r="I106" s="171" t="s">
        <v>112</v>
      </c>
      <c r="J106" s="145" t="s">
        <v>94</v>
      </c>
      <c r="K106" s="215"/>
      <c r="L106" s="215"/>
    </row>
    <row r="107" spans="1:12" ht="17.25" customHeight="1">
      <c r="A107" s="145">
        <v>1</v>
      </c>
      <c r="B107" s="146">
        <v>2</v>
      </c>
      <c r="C107" s="172">
        <v>2</v>
      </c>
      <c r="D107" s="173">
        <v>4</v>
      </c>
      <c r="E107" s="172">
        <v>5</v>
      </c>
      <c r="F107" s="172">
        <v>6</v>
      </c>
      <c r="G107" s="173"/>
      <c r="H107" s="174">
        <v>9</v>
      </c>
      <c r="I107" s="175">
        <v>10</v>
      </c>
      <c r="J107" s="175">
        <v>12</v>
      </c>
      <c r="K107" s="176">
        <v>13</v>
      </c>
      <c r="L107" s="176">
        <v>14</v>
      </c>
    </row>
    <row r="108" spans="1:12" ht="17.25" customHeight="1">
      <c r="A108" s="177" t="s">
        <v>109</v>
      </c>
      <c r="B108" s="178" t="s">
        <v>110</v>
      </c>
      <c r="C108" s="179" t="s">
        <v>97</v>
      </c>
      <c r="D108" s="180">
        <f>E108+F108+G108</f>
        <v>10782700</v>
      </c>
      <c r="E108" s="181">
        <f>E109+E111+E112+E113+E114</f>
        <v>9933400</v>
      </c>
      <c r="F108" s="181">
        <f>F109+F111+F112+F113+F114</f>
        <v>849300</v>
      </c>
      <c r="G108" s="180">
        <f>H108+I108+J108</f>
        <v>0</v>
      </c>
      <c r="H108" s="182">
        <f>H109+H111+H112+H113+H114</f>
        <v>0</v>
      </c>
      <c r="I108" s="182">
        <f>I109+I111+I112+I113+I114</f>
        <v>0</v>
      </c>
      <c r="J108" s="182">
        <f>J109+J111+J112+J113+J114</f>
        <v>0</v>
      </c>
      <c r="K108" s="183">
        <f>K109+K111+K112+K113+K114</f>
        <v>10569200</v>
      </c>
      <c r="L108" s="183">
        <f>L109+L111+L112+L113+L114</f>
        <v>10620100</v>
      </c>
    </row>
    <row r="109" spans="1:12" ht="29.25" customHeight="1">
      <c r="A109" s="171" t="s">
        <v>113</v>
      </c>
      <c r="B109" s="184" t="s">
        <v>114</v>
      </c>
      <c r="C109" s="185"/>
      <c r="D109" s="180">
        <f aca="true" t="shared" si="0" ref="D109:D120">E109+F109+G109</f>
        <v>8597900</v>
      </c>
      <c r="E109" s="186">
        <f>E110</f>
        <v>7771100</v>
      </c>
      <c r="F109" s="186">
        <f>F110</f>
        <v>826800</v>
      </c>
      <c r="G109" s="180">
        <f aca="true" t="shared" si="1" ref="G109:G120">H109+I109+J109</f>
        <v>0</v>
      </c>
      <c r="H109" s="186"/>
      <c r="I109" s="186"/>
      <c r="J109" s="186"/>
      <c r="K109" s="183">
        <f>K110</f>
        <v>8376900</v>
      </c>
      <c r="L109" s="183">
        <f>L110</f>
        <v>8376900</v>
      </c>
    </row>
    <row r="110" spans="1:12" ht="19.5" customHeight="1">
      <c r="A110" s="187" t="s">
        <v>115</v>
      </c>
      <c r="B110" s="184" t="s">
        <v>116</v>
      </c>
      <c r="C110" s="185"/>
      <c r="D110" s="180">
        <f>E110+F110+G110</f>
        <v>8597900</v>
      </c>
      <c r="E110" s="186">
        <f>693700+7551600-474200</f>
        <v>7771100</v>
      </c>
      <c r="F110" s="186">
        <f>352600+474200</f>
        <v>826800</v>
      </c>
      <c r="G110" s="180">
        <f t="shared" si="1"/>
        <v>0</v>
      </c>
      <c r="H110" s="186"/>
      <c r="I110" s="186"/>
      <c r="J110" s="186"/>
      <c r="K110" s="183">
        <f>346900+176300+7853700</f>
        <v>8376900</v>
      </c>
      <c r="L110" s="183">
        <f>346900+176300+7853700</f>
        <v>8376900</v>
      </c>
    </row>
    <row r="111" spans="1:12" ht="31.5" customHeight="1">
      <c r="A111" s="171" t="s">
        <v>117</v>
      </c>
      <c r="B111" s="184" t="s">
        <v>118</v>
      </c>
      <c r="C111" s="185"/>
      <c r="D111" s="180">
        <f t="shared" si="0"/>
        <v>19000</v>
      </c>
      <c r="E111" s="186">
        <f>11500+7500</f>
        <v>19000</v>
      </c>
      <c r="F111" s="186"/>
      <c r="G111" s="180">
        <f t="shared" si="1"/>
        <v>0</v>
      </c>
      <c r="H111" s="186"/>
      <c r="I111" s="186"/>
      <c r="J111" s="186"/>
      <c r="K111" s="183">
        <v>11500</v>
      </c>
      <c r="L111" s="183">
        <v>11500</v>
      </c>
    </row>
    <row r="112" spans="1:12" ht="17.25" customHeight="1">
      <c r="A112" s="171" t="s">
        <v>119</v>
      </c>
      <c r="B112" s="184" t="s">
        <v>120</v>
      </c>
      <c r="C112" s="185"/>
      <c r="D112" s="180">
        <f t="shared" si="0"/>
        <v>0</v>
      </c>
      <c r="E112" s="186"/>
      <c r="F112" s="186"/>
      <c r="G112" s="180">
        <f t="shared" si="1"/>
        <v>0</v>
      </c>
      <c r="H112" s="186"/>
      <c r="I112" s="186"/>
      <c r="J112" s="186"/>
      <c r="K112" s="183"/>
      <c r="L112" s="183"/>
    </row>
    <row r="113" spans="1:12" ht="17.25" customHeight="1">
      <c r="A113" s="188" t="s">
        <v>121</v>
      </c>
      <c r="B113" s="184" t="s">
        <v>122</v>
      </c>
      <c r="C113" s="185"/>
      <c r="D113" s="180">
        <f t="shared" si="0"/>
        <v>2165800</v>
      </c>
      <c r="E113" s="186">
        <f>2150800-7500</f>
        <v>2143300</v>
      </c>
      <c r="F113" s="186">
        <v>22500</v>
      </c>
      <c r="G113" s="180">
        <f t="shared" si="1"/>
        <v>0</v>
      </c>
      <c r="H113" s="186"/>
      <c r="I113" s="186"/>
      <c r="J113" s="186"/>
      <c r="K113" s="183">
        <v>2180800</v>
      </c>
      <c r="L113" s="183">
        <v>2231700</v>
      </c>
    </row>
    <row r="114" spans="1:12" ht="17.25" customHeight="1">
      <c r="A114" s="189" t="s">
        <v>123</v>
      </c>
      <c r="B114" s="190" t="s">
        <v>124</v>
      </c>
      <c r="C114" s="191" t="s">
        <v>125</v>
      </c>
      <c r="D114" s="192">
        <f t="shared" si="0"/>
        <v>0</v>
      </c>
      <c r="E114" s="192"/>
      <c r="F114" s="192"/>
      <c r="G114" s="192">
        <f t="shared" si="1"/>
        <v>0</v>
      </c>
      <c r="H114" s="192"/>
      <c r="I114" s="192"/>
      <c r="J114" s="192"/>
      <c r="K114" s="193"/>
      <c r="L114" s="193"/>
    </row>
    <row r="115" spans="1:12" ht="17.25" customHeight="1">
      <c r="A115" s="177" t="s">
        <v>126</v>
      </c>
      <c r="B115" s="194" t="s">
        <v>127</v>
      </c>
      <c r="C115" s="179" t="s">
        <v>125</v>
      </c>
      <c r="D115" s="180">
        <f t="shared" si="0"/>
        <v>0</v>
      </c>
      <c r="E115" s="182">
        <f>E116+E117</f>
        <v>0</v>
      </c>
      <c r="F115" s="182">
        <v>0</v>
      </c>
      <c r="G115" s="180">
        <f>H115+I115+J115</f>
        <v>0</v>
      </c>
      <c r="H115" s="182">
        <v>0</v>
      </c>
      <c r="I115" s="182">
        <v>0</v>
      </c>
      <c r="J115" s="182">
        <v>0</v>
      </c>
      <c r="K115" s="195">
        <v>0</v>
      </c>
      <c r="L115" s="195">
        <v>0</v>
      </c>
    </row>
    <row r="116" spans="1:12" ht="17.25" customHeight="1">
      <c r="A116" s="196" t="s">
        <v>128</v>
      </c>
      <c r="B116" s="197" t="s">
        <v>129</v>
      </c>
      <c r="C116" s="198"/>
      <c r="D116" s="180">
        <f t="shared" si="0"/>
        <v>0</v>
      </c>
      <c r="E116" s="199"/>
      <c r="F116" s="199"/>
      <c r="G116" s="180">
        <f t="shared" si="1"/>
        <v>0</v>
      </c>
      <c r="H116" s="199"/>
      <c r="I116" s="199"/>
      <c r="J116" s="199"/>
      <c r="K116" s="183"/>
      <c r="L116" s="183"/>
    </row>
    <row r="117" spans="1:12" ht="17.25" customHeight="1">
      <c r="A117" s="171" t="s">
        <v>130</v>
      </c>
      <c r="B117" s="184" t="s">
        <v>131</v>
      </c>
      <c r="C117" s="185"/>
      <c r="D117" s="180">
        <f t="shared" si="0"/>
        <v>0</v>
      </c>
      <c r="E117" s="200"/>
      <c r="F117" s="200"/>
      <c r="G117" s="180">
        <f t="shared" si="1"/>
        <v>0</v>
      </c>
      <c r="H117" s="200"/>
      <c r="I117" s="200"/>
      <c r="J117" s="200"/>
      <c r="K117" s="183"/>
      <c r="L117" s="183"/>
    </row>
    <row r="118" spans="1:12" ht="17.25" customHeight="1">
      <c r="A118" s="177" t="s">
        <v>132</v>
      </c>
      <c r="B118" s="194" t="s">
        <v>133</v>
      </c>
      <c r="C118" s="179" t="s">
        <v>125</v>
      </c>
      <c r="D118" s="180">
        <f t="shared" si="0"/>
        <v>0</v>
      </c>
      <c r="E118" s="182">
        <v>0</v>
      </c>
      <c r="F118" s="182">
        <v>0</v>
      </c>
      <c r="G118" s="180">
        <f t="shared" si="1"/>
        <v>0</v>
      </c>
      <c r="H118" s="182">
        <v>0</v>
      </c>
      <c r="I118" s="182">
        <v>0</v>
      </c>
      <c r="J118" s="182">
        <v>0</v>
      </c>
      <c r="K118" s="195">
        <v>0</v>
      </c>
      <c r="L118" s="195">
        <v>0</v>
      </c>
    </row>
    <row r="119" spans="1:12" ht="17.25" customHeight="1">
      <c r="A119" s="171" t="s">
        <v>134</v>
      </c>
      <c r="B119" s="184" t="s">
        <v>135</v>
      </c>
      <c r="C119" s="185"/>
      <c r="D119" s="180">
        <f t="shared" si="0"/>
        <v>0</v>
      </c>
      <c r="E119" s="200"/>
      <c r="F119" s="200"/>
      <c r="G119" s="180">
        <f t="shared" si="1"/>
        <v>0</v>
      </c>
      <c r="H119" s="200"/>
      <c r="I119" s="200"/>
      <c r="J119" s="200"/>
      <c r="K119" s="183"/>
      <c r="L119" s="183"/>
    </row>
    <row r="120" spans="1:12" ht="30" customHeight="1">
      <c r="A120" s="171" t="s">
        <v>136</v>
      </c>
      <c r="B120" s="184" t="s">
        <v>137</v>
      </c>
      <c r="C120" s="185"/>
      <c r="D120" s="180">
        <f t="shared" si="0"/>
        <v>0</v>
      </c>
      <c r="E120" s="200"/>
      <c r="F120" s="200"/>
      <c r="G120" s="180">
        <f t="shared" si="1"/>
        <v>0</v>
      </c>
      <c r="H120" s="200"/>
      <c r="I120" s="200"/>
      <c r="J120" s="200"/>
      <c r="K120" s="183"/>
      <c r="L120" s="183"/>
    </row>
    <row r="121" spans="1:12" ht="17.25" customHeight="1">
      <c r="A121" s="177" t="s">
        <v>138</v>
      </c>
      <c r="B121" s="194" t="s">
        <v>139</v>
      </c>
      <c r="C121" s="179" t="s">
        <v>125</v>
      </c>
      <c r="D121" s="180"/>
      <c r="E121" s="182"/>
      <c r="F121" s="182"/>
      <c r="G121" s="180"/>
      <c r="H121" s="182"/>
      <c r="I121" s="182"/>
      <c r="J121" s="182"/>
      <c r="K121" s="195"/>
      <c r="L121" s="195"/>
    </row>
    <row r="122" spans="1:12" ht="17.25" customHeight="1">
      <c r="A122" s="177" t="s">
        <v>140</v>
      </c>
      <c r="B122" s="194" t="s">
        <v>141</v>
      </c>
      <c r="C122" s="194" t="s">
        <v>125</v>
      </c>
      <c r="D122" s="180"/>
      <c r="E122" s="182"/>
      <c r="F122" s="182"/>
      <c r="G122" s="180"/>
      <c r="H122" s="182"/>
      <c r="I122" s="182"/>
      <c r="J122" s="182"/>
      <c r="K122" s="195"/>
      <c r="L122" s="195"/>
    </row>
    <row r="123" spans="1:12" ht="17.25" customHeight="1">
      <c r="A123" s="201"/>
      <c r="B123" s="201"/>
      <c r="C123" s="202"/>
      <c r="D123" s="203"/>
      <c r="E123" s="203"/>
      <c r="F123" s="203"/>
      <c r="G123" s="202"/>
      <c r="H123" s="202"/>
      <c r="I123" s="204"/>
      <c r="J123" s="204"/>
      <c r="K123" s="204"/>
      <c r="L123" s="205"/>
    </row>
    <row r="124" spans="1:12" ht="17.25" customHeight="1">
      <c r="A124" s="262" t="s">
        <v>142</v>
      </c>
      <c r="B124" s="262"/>
      <c r="C124" s="262"/>
      <c r="D124" s="262"/>
      <c r="E124" s="262"/>
      <c r="F124" s="262"/>
      <c r="G124" s="262"/>
      <c r="H124" s="262"/>
      <c r="I124" s="262"/>
      <c r="J124" s="262"/>
      <c r="K124" s="262"/>
      <c r="L124" s="206"/>
    </row>
    <row r="125" spans="1:12" ht="17.25" customHeight="1">
      <c r="A125" s="207"/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6"/>
    </row>
    <row r="126" spans="1:11" ht="17.25" customHeight="1">
      <c r="A126" s="211" t="s">
        <v>24</v>
      </c>
      <c r="B126" s="211" t="s">
        <v>49</v>
      </c>
      <c r="C126" s="212" t="s">
        <v>50</v>
      </c>
      <c r="D126" s="212"/>
      <c r="E126" s="212"/>
      <c r="F126" s="212"/>
      <c r="G126" s="212"/>
      <c r="H126" s="212"/>
      <c r="I126" s="212"/>
      <c r="J126" s="212"/>
      <c r="K126" s="212"/>
    </row>
    <row r="127" spans="1:11" ht="17.25" customHeight="1">
      <c r="A127" s="211"/>
      <c r="B127" s="211"/>
      <c r="C127" s="211" t="s">
        <v>51</v>
      </c>
      <c r="D127" s="211"/>
      <c r="E127" s="211"/>
      <c r="F127" s="213" t="s">
        <v>40</v>
      </c>
      <c r="G127" s="213"/>
      <c r="H127" s="213"/>
      <c r="I127" s="213"/>
      <c r="J127" s="213"/>
      <c r="K127" s="213"/>
    </row>
    <row r="128" spans="1:11" ht="64.5" customHeight="1">
      <c r="A128" s="211"/>
      <c r="B128" s="211"/>
      <c r="C128" s="211"/>
      <c r="D128" s="211"/>
      <c r="E128" s="211"/>
      <c r="F128" s="213" t="s">
        <v>52</v>
      </c>
      <c r="G128" s="213"/>
      <c r="H128" s="213"/>
      <c r="I128" s="214" t="s">
        <v>53</v>
      </c>
      <c r="J128" s="214"/>
      <c r="K128" s="214"/>
    </row>
    <row r="129" spans="1:11" ht="17.25" customHeight="1">
      <c r="A129" s="211"/>
      <c r="B129" s="211"/>
      <c r="C129" s="48" t="s">
        <v>54</v>
      </c>
      <c r="D129" s="48" t="s">
        <v>68</v>
      </c>
      <c r="E129" s="49" t="s">
        <v>143</v>
      </c>
      <c r="F129" s="48" t="s">
        <v>54</v>
      </c>
      <c r="G129" s="48" t="s">
        <v>68</v>
      </c>
      <c r="H129" s="49" t="s">
        <v>143</v>
      </c>
      <c r="I129" s="48" t="s">
        <v>54</v>
      </c>
      <c r="J129" s="48" t="s">
        <v>68</v>
      </c>
      <c r="K129" s="49" t="s">
        <v>143</v>
      </c>
    </row>
    <row r="130" spans="1:11" ht="17.25" customHeight="1">
      <c r="A130" s="50" t="s">
        <v>55</v>
      </c>
      <c r="B130" s="51"/>
      <c r="C130" s="208">
        <f aca="true" t="shared" si="2" ref="C130:H130">C132+C133</f>
        <v>2165800</v>
      </c>
      <c r="D130" s="208">
        <f t="shared" si="2"/>
        <v>2180800</v>
      </c>
      <c r="E130" s="208">
        <f t="shared" si="2"/>
        <v>2231700</v>
      </c>
      <c r="F130" s="208">
        <f t="shared" si="2"/>
        <v>2165800</v>
      </c>
      <c r="G130" s="208">
        <f t="shared" si="2"/>
        <v>2180800</v>
      </c>
      <c r="H130" s="208">
        <f t="shared" si="2"/>
        <v>2231700</v>
      </c>
      <c r="I130" s="208"/>
      <c r="J130" s="208"/>
      <c r="K130" s="208"/>
    </row>
    <row r="131" spans="1:11" ht="20.25" customHeight="1">
      <c r="A131" s="44" t="s">
        <v>56</v>
      </c>
      <c r="B131" s="51"/>
      <c r="C131" s="51"/>
      <c r="D131" s="51"/>
      <c r="E131" s="52"/>
      <c r="F131" s="52"/>
      <c r="G131" s="52"/>
      <c r="H131" s="52"/>
      <c r="I131" s="42"/>
      <c r="J131" s="56"/>
      <c r="K131" s="56"/>
    </row>
    <row r="132" spans="1:11" ht="27" customHeight="1">
      <c r="A132" s="44" t="s">
        <v>57</v>
      </c>
      <c r="B132" s="51"/>
      <c r="C132" s="51"/>
      <c r="D132" s="51"/>
      <c r="E132" s="52"/>
      <c r="F132" s="52"/>
      <c r="G132" s="52"/>
      <c r="H132" s="52"/>
      <c r="I132" s="42"/>
      <c r="J132" s="56"/>
      <c r="K132" s="56"/>
    </row>
    <row r="133" spans="1:11" ht="18" customHeight="1">
      <c r="A133" s="44" t="s">
        <v>58</v>
      </c>
      <c r="B133" s="39">
        <v>2019</v>
      </c>
      <c r="C133" s="208">
        <f>D114+D113</f>
        <v>2165800</v>
      </c>
      <c r="D133" s="208">
        <f>K114+K113</f>
        <v>2180800</v>
      </c>
      <c r="E133" s="208">
        <f>L114+L113</f>
        <v>2231700</v>
      </c>
      <c r="F133" s="208">
        <f>C133</f>
        <v>2165800</v>
      </c>
      <c r="G133" s="208">
        <f>D133</f>
        <v>2180800</v>
      </c>
      <c r="H133" s="208">
        <f>E133</f>
        <v>2231700</v>
      </c>
      <c r="I133" s="42"/>
      <c r="J133" s="56"/>
      <c r="K133" s="56"/>
    </row>
    <row r="134" spans="1:11" ht="18" customHeight="1">
      <c r="A134" s="53"/>
      <c r="B134" s="51"/>
      <c r="C134" s="51"/>
      <c r="D134" s="51"/>
      <c r="E134" s="52"/>
      <c r="F134" s="52"/>
      <c r="G134" s="52"/>
      <c r="H134" s="52"/>
      <c r="I134" s="42"/>
      <c r="J134" s="56"/>
      <c r="K134" s="56"/>
    </row>
    <row r="135" spans="1:9" ht="18" customHeight="1">
      <c r="A135" s="46"/>
      <c r="B135" s="46"/>
      <c r="C135" s="46"/>
      <c r="D135" s="46"/>
      <c r="E135" s="47"/>
      <c r="F135" s="47"/>
      <c r="G135" s="47"/>
      <c r="H135" s="47"/>
      <c r="I135" s="45"/>
    </row>
    <row r="136" spans="1:12" ht="17.25" customHeight="1">
      <c r="A136" s="46"/>
      <c r="B136" s="46"/>
      <c r="C136" s="46"/>
      <c r="D136" s="46"/>
      <c r="E136" s="47"/>
      <c r="F136" s="47"/>
      <c r="G136" s="47"/>
      <c r="H136" s="47"/>
      <c r="I136" s="45"/>
      <c r="L136" s="55"/>
    </row>
    <row r="137" spans="1:12" ht="17.25" customHeight="1">
      <c r="A137" t="s">
        <v>59</v>
      </c>
      <c r="C137" s="209"/>
      <c r="D137" s="263" t="s">
        <v>72</v>
      </c>
      <c r="E137" s="263"/>
      <c r="F137" s="263"/>
      <c r="L137" s="55"/>
    </row>
    <row r="138" spans="3:12" ht="17.25" customHeight="1">
      <c r="C138" s="210" t="s">
        <v>60</v>
      </c>
      <c r="D138" s="54"/>
      <c r="E138" s="54" t="s">
        <v>61</v>
      </c>
      <c r="F138"/>
      <c r="H138" s="54"/>
      <c r="L138" s="55"/>
    </row>
    <row r="139" spans="3:12" ht="17.25" customHeight="1">
      <c r="C139"/>
      <c r="F139"/>
      <c r="L139" s="55"/>
    </row>
    <row r="140" spans="1:12" ht="17.25" customHeight="1">
      <c r="A140" t="s">
        <v>144</v>
      </c>
      <c r="C140" s="209"/>
      <c r="D140" s="263" t="s">
        <v>145</v>
      </c>
      <c r="E140" s="263"/>
      <c r="F140" s="263"/>
      <c r="L140" s="55"/>
    </row>
    <row r="141" spans="3:12" ht="32.25" customHeight="1">
      <c r="C141" s="210" t="s">
        <v>60</v>
      </c>
      <c r="D141" s="54"/>
      <c r="E141" s="54" t="s">
        <v>61</v>
      </c>
      <c r="F141"/>
      <c r="H141" s="54"/>
      <c r="L141" s="55"/>
    </row>
    <row r="142" spans="1:11" ht="18.75" customHeight="1">
      <c r="A142" s="255"/>
      <c r="B142" s="255"/>
      <c r="C142" s="103"/>
      <c r="D142" s="104"/>
      <c r="E142" s="104"/>
      <c r="F142" s="107"/>
      <c r="G142" s="107"/>
      <c r="H142" s="107"/>
      <c r="I142" s="95"/>
      <c r="J142" s="95"/>
      <c r="K142" s="95"/>
    </row>
    <row r="143" spans="1:11" ht="30.75" customHeight="1">
      <c r="A143" s="245"/>
      <c r="B143" s="245"/>
      <c r="C143" s="103"/>
      <c r="D143" s="104"/>
      <c r="E143" s="106"/>
      <c r="F143" s="99"/>
      <c r="G143" s="99"/>
      <c r="H143" s="99"/>
      <c r="I143" s="95"/>
      <c r="J143" s="95"/>
      <c r="K143" s="95"/>
    </row>
    <row r="144" spans="1:11" ht="17.25" customHeight="1">
      <c r="A144" s="255"/>
      <c r="B144" s="255"/>
      <c r="C144" s="103"/>
      <c r="D144" s="104"/>
      <c r="E144" s="104"/>
      <c r="F144" s="107"/>
      <c r="G144" s="107"/>
      <c r="H144" s="107"/>
      <c r="I144" s="95"/>
      <c r="J144" s="95"/>
      <c r="K144" s="95"/>
    </row>
    <row r="145" spans="1:11" ht="17.25" customHeight="1">
      <c r="A145" s="85"/>
      <c r="B145" s="85"/>
      <c r="C145" s="86"/>
      <c r="D145" s="87"/>
      <c r="E145" s="88"/>
      <c r="F145" s="89"/>
      <c r="G145" s="89"/>
      <c r="H145" s="89"/>
      <c r="I145" s="95"/>
      <c r="J145" s="95"/>
      <c r="K145" s="95"/>
    </row>
    <row r="146" spans="1:11" ht="17.25" customHeight="1">
      <c r="A146" s="85"/>
      <c r="B146" s="85"/>
      <c r="C146" s="86"/>
      <c r="D146" s="87"/>
      <c r="E146" s="88"/>
      <c r="F146" s="89"/>
      <c r="G146" s="89"/>
      <c r="H146" s="89"/>
      <c r="I146" s="95"/>
      <c r="J146" s="95"/>
      <c r="K146" s="95"/>
    </row>
    <row r="147" spans="1:11" ht="17.25" customHeight="1">
      <c r="A147" s="255"/>
      <c r="B147" s="255"/>
      <c r="C147" s="103"/>
      <c r="D147" s="104"/>
      <c r="E147" s="104"/>
      <c r="F147" s="107"/>
      <c r="G147" s="107"/>
      <c r="H147" s="107"/>
      <c r="I147" s="95"/>
      <c r="J147" s="95"/>
      <c r="K147" s="95"/>
    </row>
    <row r="148" spans="1:11" ht="17.25" customHeight="1">
      <c r="A148" s="257"/>
      <c r="B148" s="257"/>
      <c r="C148" s="86"/>
      <c r="D148" s="87"/>
      <c r="E148" s="88"/>
      <c r="F148" s="89"/>
      <c r="G148" s="89"/>
      <c r="H148" s="89"/>
      <c r="I148" s="95"/>
      <c r="J148" s="95"/>
      <c r="K148" s="95"/>
    </row>
    <row r="149" spans="1:11" ht="17.25" customHeight="1">
      <c r="A149" s="257"/>
      <c r="B149" s="257"/>
      <c r="C149" s="86"/>
      <c r="D149" s="87"/>
      <c r="E149" s="88"/>
      <c r="F149" s="89"/>
      <c r="G149" s="89"/>
      <c r="H149" s="89"/>
      <c r="I149" s="95"/>
      <c r="J149" s="95"/>
      <c r="K149" s="95"/>
    </row>
    <row r="150" spans="1:11" ht="17.25" customHeight="1">
      <c r="A150" s="257"/>
      <c r="B150" s="257"/>
      <c r="C150" s="86"/>
      <c r="D150" s="87"/>
      <c r="E150" s="88"/>
      <c r="F150" s="89"/>
      <c r="G150" s="89"/>
      <c r="H150" s="89"/>
      <c r="I150" s="95"/>
      <c r="J150" s="95"/>
      <c r="K150" s="95"/>
    </row>
    <row r="151" spans="1:11" ht="17.25" customHeight="1">
      <c r="A151" s="257"/>
      <c r="B151" s="257"/>
      <c r="C151" s="86"/>
      <c r="D151" s="87"/>
      <c r="E151" s="88"/>
      <c r="F151" s="89"/>
      <c r="G151" s="89"/>
      <c r="H151" s="89"/>
      <c r="I151" s="95"/>
      <c r="J151" s="95"/>
      <c r="K151" s="95"/>
    </row>
    <row r="152" spans="1:11" ht="17.25" customHeight="1">
      <c r="A152" s="85"/>
      <c r="B152" s="85"/>
      <c r="C152" s="86"/>
      <c r="D152" s="87"/>
      <c r="E152" s="88"/>
      <c r="F152" s="89"/>
      <c r="G152" s="89"/>
      <c r="H152" s="89"/>
      <c r="I152" s="95"/>
      <c r="J152" s="95"/>
      <c r="K152" s="95"/>
    </row>
    <row r="153" spans="1:11" ht="17.25" customHeight="1">
      <c r="A153" s="255"/>
      <c r="B153" s="255"/>
      <c r="C153" s="103"/>
      <c r="D153" s="104"/>
      <c r="E153" s="104"/>
      <c r="F153" s="107"/>
      <c r="G153" s="107"/>
      <c r="H153" s="107"/>
      <c r="I153" s="95"/>
      <c r="J153" s="95"/>
      <c r="K153" s="95"/>
    </row>
    <row r="154" spans="1:11" ht="17.25" customHeight="1">
      <c r="A154" s="257"/>
      <c r="B154" s="257"/>
      <c r="C154" s="86"/>
      <c r="D154" s="87"/>
      <c r="E154" s="88"/>
      <c r="F154" s="89"/>
      <c r="G154" s="89"/>
      <c r="H154" s="89"/>
      <c r="I154" s="95"/>
      <c r="J154" s="95"/>
      <c r="K154" s="95"/>
    </row>
    <row r="155" spans="1:11" ht="17.25" customHeight="1">
      <c r="A155" s="257"/>
      <c r="B155" s="257"/>
      <c r="C155" s="86"/>
      <c r="D155" s="87"/>
      <c r="E155" s="88"/>
      <c r="F155" s="89"/>
      <c r="G155" s="89"/>
      <c r="H155" s="89"/>
      <c r="I155" s="95"/>
      <c r="J155" s="95"/>
      <c r="K155" s="95"/>
    </row>
    <row r="156" spans="1:11" ht="17.25" customHeight="1">
      <c r="A156" s="257"/>
      <c r="B156" s="257"/>
      <c r="C156" s="86"/>
      <c r="D156" s="87"/>
      <c r="E156" s="88"/>
      <c r="F156" s="89"/>
      <c r="G156" s="89"/>
      <c r="H156" s="89"/>
      <c r="I156" s="95"/>
      <c r="J156" s="95"/>
      <c r="K156" s="95"/>
    </row>
    <row r="157" spans="1:11" ht="17.25" customHeight="1">
      <c r="A157" s="257"/>
      <c r="B157" s="257"/>
      <c r="C157" s="86"/>
      <c r="D157" s="87"/>
      <c r="E157" s="88"/>
      <c r="F157" s="89"/>
      <c r="G157" s="89"/>
      <c r="H157" s="89"/>
      <c r="I157" s="95"/>
      <c r="J157" s="95"/>
      <c r="K157" s="95"/>
    </row>
    <row r="158" spans="1:11" ht="17.25" customHeight="1">
      <c r="A158" s="85"/>
      <c r="B158" s="85"/>
      <c r="C158" s="86"/>
      <c r="D158" s="87"/>
      <c r="E158" s="88"/>
      <c r="F158" s="89"/>
      <c r="G158" s="89"/>
      <c r="H158" s="89"/>
      <c r="I158" s="95"/>
      <c r="J158" s="95"/>
      <c r="K158" s="95"/>
    </row>
    <row r="159" spans="1:11" ht="17.25" customHeight="1">
      <c r="A159" s="257"/>
      <c r="B159" s="257"/>
      <c r="C159" s="86"/>
      <c r="D159" s="87"/>
      <c r="E159" s="88"/>
      <c r="F159" s="89"/>
      <c r="G159" s="89"/>
      <c r="H159" s="89"/>
      <c r="I159" s="95"/>
      <c r="J159" s="95"/>
      <c r="K159" s="95"/>
    </row>
    <row r="160" spans="1:11" ht="17.25" customHeight="1">
      <c r="A160" s="255"/>
      <c r="B160" s="255"/>
      <c r="C160" s="103"/>
      <c r="D160" s="104"/>
      <c r="E160" s="104"/>
      <c r="F160" s="107"/>
      <c r="G160" s="107"/>
      <c r="H160" s="107"/>
      <c r="I160" s="95"/>
      <c r="J160" s="95"/>
      <c r="K160" s="95"/>
    </row>
    <row r="161" spans="1:11" ht="17.25" customHeight="1">
      <c r="A161" s="257"/>
      <c r="B161" s="257"/>
      <c r="C161" s="86"/>
      <c r="D161" s="87"/>
      <c r="E161" s="88"/>
      <c r="F161" s="89"/>
      <c r="G161" s="89"/>
      <c r="H161" s="89"/>
      <c r="I161" s="95"/>
      <c r="J161" s="95"/>
      <c r="K161" s="95"/>
    </row>
    <row r="162" spans="1:11" ht="17.25" customHeight="1">
      <c r="A162" s="257"/>
      <c r="B162" s="257"/>
      <c r="C162" s="86"/>
      <c r="D162" s="87"/>
      <c r="E162" s="88"/>
      <c r="F162" s="89"/>
      <c r="G162" s="89"/>
      <c r="H162" s="89"/>
      <c r="I162" s="95"/>
      <c r="J162" s="95"/>
      <c r="K162" s="95"/>
    </row>
    <row r="163" spans="1:11" ht="17.25" customHeight="1">
      <c r="A163" s="255"/>
      <c r="B163" s="255"/>
      <c r="C163" s="103"/>
      <c r="D163" s="104"/>
      <c r="E163" s="104"/>
      <c r="F163" s="107"/>
      <c r="G163" s="107"/>
      <c r="H163" s="107"/>
      <c r="I163" s="95"/>
      <c r="J163" s="95"/>
      <c r="K163" s="95"/>
    </row>
    <row r="164" spans="1:11" s="4" customFormat="1" ht="21" customHeight="1">
      <c r="A164" s="257"/>
      <c r="B164" s="257"/>
      <c r="C164" s="103"/>
      <c r="D164" s="104"/>
      <c r="E164" s="88"/>
      <c r="F164" s="89"/>
      <c r="G164" s="89"/>
      <c r="H164" s="89"/>
      <c r="I164" s="112"/>
      <c r="J164" s="112"/>
      <c r="K164" s="112"/>
    </row>
    <row r="165" spans="1:11" ht="17.25" customHeight="1">
      <c r="A165" s="255"/>
      <c r="B165" s="255"/>
      <c r="C165" s="103"/>
      <c r="D165" s="104"/>
      <c r="E165" s="104"/>
      <c r="F165" s="107"/>
      <c r="G165" s="107"/>
      <c r="H165" s="107"/>
      <c r="I165" s="95"/>
      <c r="J165" s="95"/>
      <c r="K165" s="95"/>
    </row>
    <row r="166" spans="1:11" ht="17.25" customHeight="1">
      <c r="A166" s="257"/>
      <c r="B166" s="257"/>
      <c r="C166" s="103"/>
      <c r="D166" s="104"/>
      <c r="E166" s="88"/>
      <c r="F166" s="89"/>
      <c r="G166" s="89"/>
      <c r="H166" s="89"/>
      <c r="I166" s="95"/>
      <c r="J166" s="95"/>
      <c r="K166" s="95"/>
    </row>
    <row r="167" spans="1:11" ht="17.25" customHeight="1">
      <c r="A167" s="257"/>
      <c r="B167" s="257"/>
      <c r="C167" s="103"/>
      <c r="D167" s="104"/>
      <c r="E167" s="88"/>
      <c r="F167" s="89"/>
      <c r="G167" s="89"/>
      <c r="H167" s="89"/>
      <c r="I167" s="95"/>
      <c r="J167" s="95"/>
      <c r="K167" s="95"/>
    </row>
    <row r="168" spans="1:11" ht="17.25" customHeight="1">
      <c r="A168" s="257"/>
      <c r="B168" s="257"/>
      <c r="C168" s="103"/>
      <c r="D168" s="104"/>
      <c r="E168" s="88"/>
      <c r="F168" s="89"/>
      <c r="G168" s="89"/>
      <c r="H168" s="89"/>
      <c r="I168" s="95"/>
      <c r="J168" s="95"/>
      <c r="K168" s="95"/>
    </row>
    <row r="169" spans="1:11" ht="17.25" customHeight="1">
      <c r="A169" s="256"/>
      <c r="B169" s="256"/>
      <c r="C169" s="86"/>
      <c r="D169" s="87"/>
      <c r="E169" s="88"/>
      <c r="F169" s="89"/>
      <c r="G169" s="89"/>
      <c r="H169" s="89"/>
      <c r="I169" s="95"/>
      <c r="J169" s="95"/>
      <c r="K169" s="95"/>
    </row>
    <row r="170" spans="1:11" ht="19.5" customHeight="1">
      <c r="A170" s="245"/>
      <c r="B170" s="245"/>
      <c r="C170" s="103"/>
      <c r="D170" s="104"/>
      <c r="E170" s="106"/>
      <c r="F170" s="99"/>
      <c r="G170" s="99"/>
      <c r="H170" s="99"/>
      <c r="I170" s="95"/>
      <c r="J170" s="95"/>
      <c r="K170" s="95"/>
    </row>
    <row r="171" spans="1:11" ht="17.25" customHeight="1">
      <c r="A171" s="255"/>
      <c r="B171" s="255"/>
      <c r="C171" s="103"/>
      <c r="D171" s="104"/>
      <c r="E171" s="104"/>
      <c r="F171" s="107"/>
      <c r="G171" s="107"/>
      <c r="H171" s="107"/>
      <c r="I171" s="95"/>
      <c r="J171" s="95"/>
      <c r="K171" s="95"/>
    </row>
    <row r="172" spans="1:11" ht="31.5" customHeight="1">
      <c r="A172" s="256"/>
      <c r="B172" s="256"/>
      <c r="C172" s="86"/>
      <c r="D172" s="87"/>
      <c r="E172" s="87"/>
      <c r="F172" s="89"/>
      <c r="G172" s="89"/>
      <c r="H172" s="89"/>
      <c r="I172" s="95"/>
      <c r="J172" s="95"/>
      <c r="K172" s="95"/>
    </row>
    <row r="173" spans="1:11" ht="17.25" customHeight="1">
      <c r="A173" s="256"/>
      <c r="B173" s="256"/>
      <c r="C173" s="86"/>
      <c r="D173" s="87"/>
      <c r="E173" s="87"/>
      <c r="F173" s="89"/>
      <c r="G173" s="89"/>
      <c r="H173" s="89"/>
      <c r="I173" s="95"/>
      <c r="J173" s="95"/>
      <c r="K173" s="95"/>
    </row>
    <row r="174" spans="1:11" s="4" customFormat="1" ht="28.5" customHeight="1">
      <c r="A174" s="259"/>
      <c r="B174" s="259"/>
      <c r="C174" s="103"/>
      <c r="D174" s="104"/>
      <c r="E174" s="106"/>
      <c r="F174" s="99"/>
      <c r="G174" s="99"/>
      <c r="H174" s="99"/>
      <c r="I174" s="112"/>
      <c r="J174" s="112"/>
      <c r="K174" s="112"/>
    </row>
    <row r="175" spans="1:11" s="4" customFormat="1" ht="17.25" customHeight="1">
      <c r="A175" s="255"/>
      <c r="B175" s="255"/>
      <c r="C175" s="103"/>
      <c r="D175" s="104"/>
      <c r="E175" s="104"/>
      <c r="F175" s="107"/>
      <c r="G175" s="107"/>
      <c r="H175" s="107"/>
      <c r="I175" s="112"/>
      <c r="J175" s="112"/>
      <c r="K175" s="112"/>
    </row>
    <row r="176" spans="1:11" s="4" customFormat="1" ht="33.75" customHeight="1">
      <c r="A176" s="256"/>
      <c r="B176" s="256"/>
      <c r="C176" s="86"/>
      <c r="D176" s="87"/>
      <c r="E176" s="88"/>
      <c r="F176" s="89"/>
      <c r="G176" s="89"/>
      <c r="H176" s="89"/>
      <c r="I176" s="112"/>
      <c r="J176" s="112"/>
      <c r="K176" s="112"/>
    </row>
    <row r="177" spans="1:11" s="4" customFormat="1" ht="31.5" customHeight="1">
      <c r="A177" s="259"/>
      <c r="B177" s="259"/>
      <c r="C177" s="103"/>
      <c r="D177" s="104"/>
      <c r="E177" s="106"/>
      <c r="F177" s="99"/>
      <c r="G177" s="99"/>
      <c r="H177" s="99"/>
      <c r="I177" s="112"/>
      <c r="J177" s="112"/>
      <c r="K177" s="112"/>
    </row>
    <row r="178" spans="1:11" s="4" customFormat="1" ht="17.25" customHeight="1">
      <c r="A178" s="255"/>
      <c r="B178" s="255"/>
      <c r="C178" s="103"/>
      <c r="D178" s="104"/>
      <c r="E178" s="104"/>
      <c r="F178" s="107"/>
      <c r="G178" s="107"/>
      <c r="H178" s="107"/>
      <c r="I178" s="112"/>
      <c r="J178" s="112"/>
      <c r="K178" s="112"/>
    </row>
    <row r="179" spans="1:11" s="4" customFormat="1" ht="33.75" customHeight="1">
      <c r="A179" s="256"/>
      <c r="B179" s="256"/>
      <c r="C179" s="86"/>
      <c r="D179" s="87"/>
      <c r="E179" s="88"/>
      <c r="F179" s="89"/>
      <c r="G179" s="89"/>
      <c r="H179" s="89"/>
      <c r="I179" s="112"/>
      <c r="J179" s="112"/>
      <c r="K179" s="112"/>
    </row>
    <row r="180" spans="1:11" s="40" customFormat="1" ht="38.25" customHeight="1">
      <c r="A180" s="258"/>
      <c r="B180" s="258"/>
      <c r="C180" s="101"/>
      <c r="D180" s="102"/>
      <c r="E180" s="102"/>
      <c r="F180" s="100"/>
      <c r="G180" s="100"/>
      <c r="H180" s="100"/>
      <c r="I180" s="95"/>
      <c r="J180" s="95"/>
      <c r="K180" s="95"/>
    </row>
    <row r="181" spans="1:11" ht="37.5" customHeight="1">
      <c r="A181" s="258"/>
      <c r="B181" s="258"/>
      <c r="C181" s="86"/>
      <c r="D181" s="87"/>
      <c r="E181" s="92"/>
      <c r="F181" s="100"/>
      <c r="G181" s="100"/>
      <c r="H181" s="100"/>
      <c r="I181" s="95"/>
      <c r="J181" s="95"/>
      <c r="K181" s="95"/>
    </row>
    <row r="182" spans="1:11" ht="31.5" customHeight="1">
      <c r="A182" s="245"/>
      <c r="B182" s="245"/>
      <c r="C182" s="103"/>
      <c r="D182" s="104"/>
      <c r="E182" s="106"/>
      <c r="F182" s="99"/>
      <c r="G182" s="99"/>
      <c r="H182" s="99"/>
      <c r="I182" s="95"/>
      <c r="J182" s="95"/>
      <c r="K182" s="95"/>
    </row>
    <row r="183" spans="1:11" ht="17.25" customHeight="1">
      <c r="A183" s="255"/>
      <c r="B183" s="255"/>
      <c r="C183" s="103"/>
      <c r="D183" s="104"/>
      <c r="E183" s="104"/>
      <c r="F183" s="107"/>
      <c r="G183" s="107"/>
      <c r="H183" s="107"/>
      <c r="I183" s="95"/>
      <c r="J183" s="95"/>
      <c r="K183" s="95"/>
    </row>
    <row r="184" spans="1:11" ht="17.25" customHeight="1">
      <c r="A184" s="257"/>
      <c r="B184" s="257"/>
      <c r="C184" s="86"/>
      <c r="D184" s="87"/>
      <c r="E184" s="88"/>
      <c r="F184" s="89"/>
      <c r="G184" s="89"/>
      <c r="H184" s="89"/>
      <c r="I184" s="95"/>
      <c r="J184" s="95"/>
      <c r="K184" s="95"/>
    </row>
    <row r="185" spans="1:11" ht="17.25" customHeight="1">
      <c r="A185" s="255"/>
      <c r="B185" s="255"/>
      <c r="C185" s="103"/>
      <c r="D185" s="104"/>
      <c r="E185" s="104"/>
      <c r="F185" s="107"/>
      <c r="G185" s="107"/>
      <c r="H185" s="107"/>
      <c r="I185" s="95"/>
      <c r="J185" s="95"/>
      <c r="K185" s="95"/>
    </row>
    <row r="186" spans="1:11" ht="17.25" customHeight="1">
      <c r="A186" s="257"/>
      <c r="B186" s="257"/>
      <c r="C186" s="86"/>
      <c r="D186" s="87"/>
      <c r="E186" s="88"/>
      <c r="F186" s="89"/>
      <c r="G186" s="89"/>
      <c r="H186" s="89"/>
      <c r="I186" s="95"/>
      <c r="J186" s="95"/>
      <c r="K186" s="95"/>
    </row>
    <row r="187" spans="1:11" s="40" customFormat="1" ht="38.25" customHeight="1">
      <c r="A187" s="258"/>
      <c r="B187" s="258"/>
      <c r="C187" s="101"/>
      <c r="D187" s="102"/>
      <c r="E187" s="102"/>
      <c r="F187" s="100"/>
      <c r="G187" s="100"/>
      <c r="H187" s="100"/>
      <c r="I187" s="95"/>
      <c r="J187" s="95"/>
      <c r="K187" s="95"/>
    </row>
    <row r="188" spans="1:11" ht="37.5" customHeight="1">
      <c r="A188" s="258"/>
      <c r="B188" s="258"/>
      <c r="C188" s="86"/>
      <c r="D188" s="87"/>
      <c r="E188" s="92"/>
      <c r="F188" s="100"/>
      <c r="G188" s="100"/>
      <c r="H188" s="100"/>
      <c r="I188" s="95"/>
      <c r="J188" s="95"/>
      <c r="K188" s="95"/>
    </row>
    <row r="189" spans="1:11" ht="31.5" customHeight="1">
      <c r="A189" s="245"/>
      <c r="B189" s="245"/>
      <c r="C189" s="103"/>
      <c r="D189" s="104"/>
      <c r="E189" s="106"/>
      <c r="F189" s="99"/>
      <c r="G189" s="99"/>
      <c r="H189" s="99"/>
      <c r="I189" s="95"/>
      <c r="J189" s="95"/>
      <c r="K189" s="95"/>
    </row>
    <row r="190" spans="1:11" ht="17.25" customHeight="1">
      <c r="A190" s="255"/>
      <c r="B190" s="255"/>
      <c r="C190" s="103"/>
      <c r="D190" s="104"/>
      <c r="E190" s="104"/>
      <c r="F190" s="107"/>
      <c r="G190" s="107"/>
      <c r="H190" s="107"/>
      <c r="I190" s="95"/>
      <c r="J190" s="95"/>
      <c r="K190" s="95"/>
    </row>
    <row r="191" spans="1:11" ht="17.25" customHeight="1">
      <c r="A191" s="257"/>
      <c r="B191" s="257"/>
      <c r="C191" s="86"/>
      <c r="D191" s="87"/>
      <c r="E191" s="88"/>
      <c r="F191" s="89"/>
      <c r="G191" s="89"/>
      <c r="H191" s="89"/>
      <c r="I191" s="95"/>
      <c r="J191" s="95"/>
      <c r="K191" s="95"/>
    </row>
    <row r="192" spans="1:11" s="43" customFormat="1" ht="38.25" customHeight="1">
      <c r="A192" s="258"/>
      <c r="B192" s="258"/>
      <c r="C192" s="113"/>
      <c r="D192" s="114"/>
      <c r="E192" s="115"/>
      <c r="F192" s="100"/>
      <c r="G192" s="100"/>
      <c r="H192" s="100"/>
      <c r="I192" s="112"/>
      <c r="J192" s="112"/>
      <c r="K192" s="112"/>
    </row>
    <row r="193" spans="1:11" s="4" customFormat="1" ht="21" customHeight="1">
      <c r="A193" s="245"/>
      <c r="B193" s="245"/>
      <c r="C193" s="103"/>
      <c r="D193" s="104"/>
      <c r="E193" s="107"/>
      <c r="F193" s="99"/>
      <c r="G193" s="99"/>
      <c r="H193" s="99"/>
      <c r="I193" s="112"/>
      <c r="J193" s="112"/>
      <c r="K193" s="112"/>
    </row>
    <row r="194" spans="1:11" ht="18" customHeight="1">
      <c r="A194" s="255"/>
      <c r="B194" s="255"/>
      <c r="C194" s="116"/>
      <c r="D194" s="104"/>
      <c r="E194" s="104"/>
      <c r="F194" s="89"/>
      <c r="G194" s="89"/>
      <c r="H194" s="89"/>
      <c r="I194" s="95"/>
      <c r="J194" s="95"/>
      <c r="K194" s="95"/>
    </row>
    <row r="195" spans="1:11" ht="21.75" customHeight="1">
      <c r="A195" s="245"/>
      <c r="B195" s="245"/>
      <c r="C195" s="103"/>
      <c r="D195" s="104"/>
      <c r="E195" s="106"/>
      <c r="F195" s="99"/>
      <c r="G195" s="99"/>
      <c r="H195" s="99"/>
      <c r="I195" s="95"/>
      <c r="J195" s="95"/>
      <c r="K195" s="95"/>
    </row>
    <row r="196" spans="1:11" ht="17.25" customHeight="1">
      <c r="A196" s="255"/>
      <c r="B196" s="255"/>
      <c r="C196" s="116"/>
      <c r="D196" s="104"/>
      <c r="E196" s="104"/>
      <c r="F196" s="107"/>
      <c r="G196" s="107"/>
      <c r="H196" s="107"/>
      <c r="I196" s="95"/>
      <c r="J196" s="95"/>
      <c r="K196" s="95"/>
    </row>
    <row r="197" spans="1:11" ht="17.25" customHeight="1">
      <c r="A197" s="85"/>
      <c r="B197" s="85"/>
      <c r="C197" s="113"/>
      <c r="D197" s="114"/>
      <c r="E197" s="88"/>
      <c r="F197" s="89"/>
      <c r="G197" s="89"/>
      <c r="H197" s="89"/>
      <c r="I197" s="95"/>
      <c r="J197" s="95"/>
      <c r="K197" s="95"/>
    </row>
    <row r="198" spans="1:11" ht="17.25" customHeight="1">
      <c r="A198" s="257"/>
      <c r="B198" s="257"/>
      <c r="C198" s="113"/>
      <c r="D198" s="114"/>
      <c r="E198" s="88"/>
      <c r="F198" s="89"/>
      <c r="G198" s="89"/>
      <c r="H198" s="89"/>
      <c r="I198" s="95"/>
      <c r="J198" s="95"/>
      <c r="K198" s="95"/>
    </row>
    <row r="199" spans="1:11" ht="17.25" customHeight="1">
      <c r="A199" s="257"/>
      <c r="B199" s="257"/>
      <c r="C199" s="113"/>
      <c r="D199" s="114"/>
      <c r="E199" s="88"/>
      <c r="F199" s="89"/>
      <c r="G199" s="89"/>
      <c r="H199" s="89"/>
      <c r="I199" s="95"/>
      <c r="J199" s="95"/>
      <c r="K199" s="95"/>
    </row>
    <row r="200" spans="1:11" ht="17.25" customHeight="1">
      <c r="A200" s="109"/>
      <c r="B200" s="110"/>
      <c r="C200" s="113"/>
      <c r="D200" s="114"/>
      <c r="E200" s="88"/>
      <c r="F200" s="89"/>
      <c r="G200" s="89"/>
      <c r="H200" s="89"/>
      <c r="I200" s="95"/>
      <c r="J200" s="95"/>
      <c r="K200" s="95"/>
    </row>
    <row r="201" spans="1:11" ht="30" customHeight="1">
      <c r="A201" s="245"/>
      <c r="B201" s="245"/>
      <c r="C201" s="103"/>
      <c r="D201" s="104"/>
      <c r="E201" s="106"/>
      <c r="F201" s="99"/>
      <c r="G201" s="99"/>
      <c r="H201" s="99"/>
      <c r="I201" s="95"/>
      <c r="J201" s="95"/>
      <c r="K201" s="95"/>
    </row>
    <row r="202" spans="1:11" ht="17.25" customHeight="1">
      <c r="A202" s="255"/>
      <c r="B202" s="255"/>
      <c r="C202" s="116"/>
      <c r="D202" s="104"/>
      <c r="E202" s="104"/>
      <c r="F202" s="89"/>
      <c r="G202" s="89"/>
      <c r="H202" s="89"/>
      <c r="I202" s="95"/>
      <c r="J202" s="95"/>
      <c r="K202" s="95"/>
    </row>
    <row r="203" spans="1:11" ht="32.25" customHeight="1">
      <c r="A203" s="245"/>
      <c r="B203" s="245"/>
      <c r="C203" s="103"/>
      <c r="D203" s="104"/>
      <c r="E203" s="106"/>
      <c r="F203" s="99"/>
      <c r="G203" s="99"/>
      <c r="H203" s="99"/>
      <c r="I203" s="95"/>
      <c r="J203" s="95"/>
      <c r="K203" s="95"/>
    </row>
    <row r="204" spans="1:11" ht="17.25" customHeight="1">
      <c r="A204" s="255"/>
      <c r="B204" s="255"/>
      <c r="C204" s="103"/>
      <c r="D204" s="104"/>
      <c r="E204" s="104"/>
      <c r="F204" s="107"/>
      <c r="G204" s="107"/>
      <c r="H204" s="107"/>
      <c r="I204" s="95"/>
      <c r="J204" s="95"/>
      <c r="K204" s="95"/>
    </row>
    <row r="205" spans="1:11" ht="17.25" customHeight="1">
      <c r="A205" s="257"/>
      <c r="B205" s="257"/>
      <c r="C205" s="86"/>
      <c r="D205" s="87"/>
      <c r="E205" s="88"/>
      <c r="F205" s="89"/>
      <c r="G205" s="89"/>
      <c r="H205" s="89"/>
      <c r="I205" s="95"/>
      <c r="J205" s="95"/>
      <c r="K205" s="95"/>
    </row>
    <row r="206" spans="1:11" ht="17.25" customHeight="1">
      <c r="A206" s="257"/>
      <c r="B206" s="257"/>
      <c r="C206" s="86"/>
      <c r="D206" s="87"/>
      <c r="E206" s="88"/>
      <c r="F206" s="89"/>
      <c r="G206" s="89"/>
      <c r="H206" s="89"/>
      <c r="I206" s="95"/>
      <c r="J206" s="95"/>
      <c r="K206" s="95"/>
    </row>
    <row r="207" spans="1:11" ht="17.25" customHeight="1">
      <c r="A207" s="257"/>
      <c r="B207" s="257"/>
      <c r="C207" s="86"/>
      <c r="D207" s="87"/>
      <c r="E207" s="88"/>
      <c r="F207" s="89"/>
      <c r="G207" s="89"/>
      <c r="H207" s="89"/>
      <c r="I207" s="95"/>
      <c r="J207" s="95"/>
      <c r="K207" s="95"/>
    </row>
    <row r="208" spans="1:11" ht="17.25" customHeight="1">
      <c r="A208" s="255"/>
      <c r="B208" s="255"/>
      <c r="C208" s="103"/>
      <c r="D208" s="104"/>
      <c r="E208" s="104"/>
      <c r="F208" s="107"/>
      <c r="G208" s="107"/>
      <c r="H208" s="107"/>
      <c r="I208" s="95"/>
      <c r="J208" s="95"/>
      <c r="K208" s="95"/>
    </row>
    <row r="209" spans="1:11" ht="17.25" customHeight="1">
      <c r="A209" s="257"/>
      <c r="B209" s="257"/>
      <c r="C209" s="103"/>
      <c r="D209" s="104"/>
      <c r="E209" s="88"/>
      <c r="F209" s="89"/>
      <c r="G209" s="89"/>
      <c r="H209" s="89"/>
      <c r="I209" s="95"/>
      <c r="J209" s="95"/>
      <c r="K209" s="95"/>
    </row>
    <row r="210" spans="1:11" ht="17.25" customHeight="1">
      <c r="A210" s="257"/>
      <c r="B210" s="257"/>
      <c r="C210" s="103"/>
      <c r="D210" s="104"/>
      <c r="E210" s="88"/>
      <c r="F210" s="89"/>
      <c r="G210" s="89"/>
      <c r="H210" s="89"/>
      <c r="I210" s="95"/>
      <c r="J210" s="95"/>
      <c r="K210" s="95"/>
    </row>
    <row r="211" spans="1:11" ht="17.25" customHeight="1">
      <c r="A211" s="257"/>
      <c r="B211" s="257"/>
      <c r="C211" s="103"/>
      <c r="D211" s="104"/>
      <c r="E211" s="88"/>
      <c r="F211" s="89"/>
      <c r="G211" s="89"/>
      <c r="H211" s="89"/>
      <c r="I211" s="95"/>
      <c r="J211" s="95"/>
      <c r="K211" s="95"/>
    </row>
    <row r="212" spans="1:11" ht="17.25" customHeight="1">
      <c r="A212" s="257"/>
      <c r="B212" s="257"/>
      <c r="C212" s="103"/>
      <c r="D212" s="104"/>
      <c r="E212" s="88"/>
      <c r="F212" s="89"/>
      <c r="G212" s="89"/>
      <c r="H212" s="89"/>
      <c r="I212" s="95"/>
      <c r="J212" s="95"/>
      <c r="K212" s="95"/>
    </row>
    <row r="213" spans="1:11" ht="17.25" customHeight="1">
      <c r="A213" s="255"/>
      <c r="B213" s="255"/>
      <c r="C213" s="103"/>
      <c r="D213" s="104"/>
      <c r="E213" s="104"/>
      <c r="F213" s="107"/>
      <c r="G213" s="107"/>
      <c r="H213" s="107"/>
      <c r="I213" s="95"/>
      <c r="J213" s="95"/>
      <c r="K213" s="95"/>
    </row>
    <row r="214" spans="1:11" ht="17.25" customHeight="1">
      <c r="A214" s="257"/>
      <c r="B214" s="257"/>
      <c r="C214" s="103"/>
      <c r="D214" s="104"/>
      <c r="E214" s="88"/>
      <c r="F214" s="89"/>
      <c r="G214" s="89"/>
      <c r="H214" s="89"/>
      <c r="I214" s="95"/>
      <c r="J214" s="95"/>
      <c r="K214" s="95"/>
    </row>
    <row r="215" spans="1:11" ht="29.25" customHeight="1">
      <c r="A215" s="257"/>
      <c r="B215" s="257"/>
      <c r="C215" s="103"/>
      <c r="D215" s="104"/>
      <c r="E215" s="88"/>
      <c r="F215" s="89"/>
      <c r="G215" s="89"/>
      <c r="H215" s="89"/>
      <c r="I215" s="95"/>
      <c r="J215" s="95"/>
      <c r="K215" s="95"/>
    </row>
    <row r="216" spans="1:11" ht="17.25" customHeight="1">
      <c r="A216" s="257"/>
      <c r="B216" s="257"/>
      <c r="C216" s="103"/>
      <c r="D216" s="104"/>
      <c r="E216" s="88"/>
      <c r="F216" s="89"/>
      <c r="G216" s="89"/>
      <c r="H216" s="89"/>
      <c r="I216" s="95"/>
      <c r="J216" s="95"/>
      <c r="K216" s="95"/>
    </row>
    <row r="217" spans="1:11" ht="17.25" customHeight="1">
      <c r="A217" s="255"/>
      <c r="B217" s="255"/>
      <c r="C217" s="103"/>
      <c r="D217" s="104"/>
      <c r="E217" s="104"/>
      <c r="F217" s="107"/>
      <c r="G217" s="107"/>
      <c r="H217" s="107"/>
      <c r="I217" s="95"/>
      <c r="J217" s="95"/>
      <c r="K217" s="95"/>
    </row>
    <row r="218" spans="1:11" ht="16.5" customHeight="1">
      <c r="A218" s="261"/>
      <c r="B218" s="261"/>
      <c r="C218" s="103"/>
      <c r="D218" s="104"/>
      <c r="E218" s="87"/>
      <c r="F218" s="89"/>
      <c r="G218" s="89"/>
      <c r="H218" s="89"/>
      <c r="I218" s="95"/>
      <c r="J218" s="95"/>
      <c r="K218" s="95"/>
    </row>
    <row r="219" spans="1:11" ht="17.25" customHeight="1">
      <c r="A219" s="255"/>
      <c r="B219" s="255"/>
      <c r="C219" s="103"/>
      <c r="D219" s="104"/>
      <c r="E219" s="104"/>
      <c r="F219" s="107"/>
      <c r="G219" s="107"/>
      <c r="H219" s="107"/>
      <c r="I219" s="95"/>
      <c r="J219" s="95"/>
      <c r="K219" s="95"/>
    </row>
    <row r="220" spans="1:11" ht="17.25" customHeight="1">
      <c r="A220" s="257"/>
      <c r="B220" s="257"/>
      <c r="C220" s="103"/>
      <c r="D220" s="104"/>
      <c r="E220" s="88"/>
      <c r="F220" s="89"/>
      <c r="G220" s="89"/>
      <c r="H220" s="89"/>
      <c r="I220" s="95"/>
      <c r="J220" s="95"/>
      <c r="K220" s="95"/>
    </row>
    <row r="221" spans="1:11" ht="17.25" customHeight="1">
      <c r="A221" s="257"/>
      <c r="B221" s="257"/>
      <c r="C221" s="103"/>
      <c r="D221" s="104"/>
      <c r="E221" s="88"/>
      <c r="F221" s="89"/>
      <c r="G221" s="89"/>
      <c r="H221" s="89"/>
      <c r="I221" s="95"/>
      <c r="J221" s="95"/>
      <c r="K221" s="95"/>
    </row>
    <row r="222" spans="1:11" ht="17.25" customHeight="1">
      <c r="A222" s="257"/>
      <c r="B222" s="257"/>
      <c r="C222" s="103"/>
      <c r="D222" s="104"/>
      <c r="E222" s="88"/>
      <c r="F222" s="89"/>
      <c r="G222" s="89"/>
      <c r="H222" s="89"/>
      <c r="I222" s="95"/>
      <c r="J222" s="95"/>
      <c r="K222" s="95"/>
    </row>
    <row r="223" spans="1:11" ht="17.25" customHeight="1">
      <c r="A223" s="257"/>
      <c r="B223" s="257"/>
      <c r="C223" s="86"/>
      <c r="D223" s="87"/>
      <c r="E223" s="88"/>
      <c r="F223" s="89"/>
      <c r="G223" s="89"/>
      <c r="H223" s="89"/>
      <c r="I223" s="95"/>
      <c r="J223" s="95"/>
      <c r="K223" s="95"/>
    </row>
    <row r="224" spans="1:11" ht="17.25" customHeight="1">
      <c r="A224" s="255"/>
      <c r="B224" s="255"/>
      <c r="C224" s="103"/>
      <c r="D224" s="104"/>
      <c r="E224" s="104"/>
      <c r="F224" s="107"/>
      <c r="G224" s="107"/>
      <c r="H224" s="107"/>
      <c r="I224" s="95"/>
      <c r="J224" s="95"/>
      <c r="K224" s="95"/>
    </row>
    <row r="225" spans="1:11" ht="17.25" customHeight="1">
      <c r="A225" s="257"/>
      <c r="B225" s="257"/>
      <c r="C225" s="103"/>
      <c r="D225" s="104"/>
      <c r="E225" s="88"/>
      <c r="F225" s="89"/>
      <c r="G225" s="89"/>
      <c r="H225" s="89"/>
      <c r="I225" s="95"/>
      <c r="J225" s="95"/>
      <c r="K225" s="95"/>
    </row>
    <row r="226" spans="1:11" ht="17.25" customHeight="1">
      <c r="A226" s="257"/>
      <c r="B226" s="257"/>
      <c r="C226" s="103"/>
      <c r="D226" s="104"/>
      <c r="E226" s="88"/>
      <c r="F226" s="89"/>
      <c r="G226" s="89"/>
      <c r="H226" s="89"/>
      <c r="I226" s="95"/>
      <c r="J226" s="95"/>
      <c r="K226" s="95"/>
    </row>
    <row r="227" spans="1:11" ht="17.25" customHeight="1">
      <c r="A227" s="257"/>
      <c r="B227" s="257"/>
      <c r="C227" s="103"/>
      <c r="D227" s="104"/>
      <c r="E227" s="88"/>
      <c r="F227" s="89"/>
      <c r="G227" s="89"/>
      <c r="H227" s="89"/>
      <c r="I227" s="95"/>
      <c r="J227" s="95"/>
      <c r="K227" s="95"/>
    </row>
    <row r="228" spans="1:11" ht="17.25" customHeight="1">
      <c r="A228" s="256"/>
      <c r="B228" s="256"/>
      <c r="C228" s="86"/>
      <c r="D228" s="87"/>
      <c r="E228" s="88"/>
      <c r="F228" s="89"/>
      <c r="G228" s="89"/>
      <c r="H228" s="89"/>
      <c r="I228" s="95"/>
      <c r="J228" s="95"/>
      <c r="K228" s="95"/>
    </row>
    <row r="229" spans="1:11" ht="29.25" customHeight="1">
      <c r="A229" s="259"/>
      <c r="B229" s="259"/>
      <c r="C229" s="103"/>
      <c r="D229" s="104"/>
      <c r="E229" s="117"/>
      <c r="F229" s="99"/>
      <c r="G229" s="99"/>
      <c r="H229" s="99"/>
      <c r="I229" s="95"/>
      <c r="J229" s="95"/>
      <c r="K229" s="95"/>
    </row>
    <row r="230" spans="1:11" ht="17.25" customHeight="1">
      <c r="A230" s="255"/>
      <c r="B230" s="255"/>
      <c r="C230" s="103"/>
      <c r="D230" s="104"/>
      <c r="E230" s="104"/>
      <c r="F230" s="107"/>
      <c r="G230" s="107"/>
      <c r="H230" s="107"/>
      <c r="I230" s="95"/>
      <c r="J230" s="95"/>
      <c r="K230" s="95"/>
    </row>
    <row r="231" spans="1:11" ht="31.5" customHeight="1">
      <c r="A231" s="256"/>
      <c r="B231" s="256"/>
      <c r="C231" s="86"/>
      <c r="D231" s="87"/>
      <c r="E231" s="88"/>
      <c r="F231" s="89"/>
      <c r="G231" s="89"/>
      <c r="H231" s="89"/>
      <c r="I231" s="95"/>
      <c r="J231" s="95"/>
      <c r="K231" s="95"/>
    </row>
    <row r="232" spans="1:11" ht="17.25" customHeight="1">
      <c r="A232" s="259"/>
      <c r="B232" s="259"/>
      <c r="C232" s="103"/>
      <c r="D232" s="104"/>
      <c r="E232" s="117"/>
      <c r="F232" s="99"/>
      <c r="G232" s="99"/>
      <c r="H232" s="99"/>
      <c r="I232" s="95"/>
      <c r="J232" s="95"/>
      <c r="K232" s="95"/>
    </row>
    <row r="233" spans="1:11" ht="17.25" customHeight="1">
      <c r="A233" s="255"/>
      <c r="B233" s="255"/>
      <c r="C233" s="118"/>
      <c r="D233" s="104"/>
      <c r="E233" s="104"/>
      <c r="F233" s="107"/>
      <c r="G233" s="107"/>
      <c r="H233" s="107"/>
      <c r="I233" s="95"/>
      <c r="J233" s="95"/>
      <c r="K233" s="95"/>
    </row>
    <row r="234" spans="1:11" ht="17.25" customHeight="1">
      <c r="A234" s="256"/>
      <c r="B234" s="256"/>
      <c r="C234" s="91"/>
      <c r="D234" s="92"/>
      <c r="E234" s="119"/>
      <c r="F234" s="89"/>
      <c r="G234" s="89"/>
      <c r="H234" s="89"/>
      <c r="I234" s="95"/>
      <c r="J234" s="95"/>
      <c r="K234" s="95"/>
    </row>
    <row r="235" spans="1:11" ht="24" customHeight="1">
      <c r="A235" s="258"/>
      <c r="B235" s="258"/>
      <c r="C235" s="101"/>
      <c r="D235" s="120"/>
      <c r="E235" s="120"/>
      <c r="F235" s="100"/>
      <c r="G235" s="100"/>
      <c r="H235" s="100"/>
      <c r="I235" s="95"/>
      <c r="J235" s="95"/>
      <c r="K235" s="95"/>
    </row>
    <row r="236" spans="1:11" ht="23.25" customHeight="1">
      <c r="A236" s="260"/>
      <c r="B236" s="260"/>
      <c r="C236" s="101"/>
      <c r="D236" s="102"/>
      <c r="E236" s="102"/>
      <c r="F236" s="121"/>
      <c r="G236" s="121"/>
      <c r="H236" s="121"/>
      <c r="I236" s="95"/>
      <c r="J236" s="95"/>
      <c r="K236" s="95"/>
    </row>
    <row r="237" spans="1:11" ht="21" customHeight="1">
      <c r="A237" s="258"/>
      <c r="B237" s="258"/>
      <c r="C237" s="101"/>
      <c r="D237" s="120"/>
      <c r="E237" s="120"/>
      <c r="F237" s="100"/>
      <c r="G237" s="100"/>
      <c r="H237" s="100"/>
      <c r="I237" s="95"/>
      <c r="J237" s="95"/>
      <c r="K237" s="95"/>
    </row>
    <row r="238" spans="1:11" ht="28.5" customHeight="1">
      <c r="A238" s="245"/>
      <c r="B238" s="245"/>
      <c r="C238" s="103"/>
      <c r="D238" s="104"/>
      <c r="E238" s="111"/>
      <c r="F238" s="99"/>
      <c r="G238" s="99"/>
      <c r="H238" s="99"/>
      <c r="I238" s="95"/>
      <c r="J238" s="95"/>
      <c r="K238" s="95"/>
    </row>
    <row r="239" spans="1:11" ht="21" customHeight="1">
      <c r="A239" s="255"/>
      <c r="B239" s="255"/>
      <c r="C239" s="103"/>
      <c r="D239" s="104"/>
      <c r="E239" s="104"/>
      <c r="F239" s="89"/>
      <c r="G239" s="89"/>
      <c r="H239" s="89"/>
      <c r="I239" s="95"/>
      <c r="J239" s="95"/>
      <c r="K239" s="95"/>
    </row>
    <row r="240" spans="1:11" ht="34.5" customHeight="1">
      <c r="A240" s="245"/>
      <c r="B240" s="245"/>
      <c r="C240" s="103"/>
      <c r="D240" s="104"/>
      <c r="E240" s="102"/>
      <c r="F240" s="99"/>
      <c r="G240" s="99"/>
      <c r="H240" s="99"/>
      <c r="I240" s="95"/>
      <c r="J240" s="95"/>
      <c r="K240" s="95"/>
    </row>
    <row r="241" spans="1:11" ht="21" customHeight="1">
      <c r="A241" s="255"/>
      <c r="B241" s="255"/>
      <c r="C241" s="118"/>
      <c r="D241" s="104"/>
      <c r="E241" s="104"/>
      <c r="F241" s="89"/>
      <c r="G241" s="89"/>
      <c r="H241" s="89"/>
      <c r="I241" s="95"/>
      <c r="J241" s="95"/>
      <c r="K241" s="95"/>
    </row>
    <row r="242" spans="1:11" ht="30" customHeight="1">
      <c r="A242" s="245"/>
      <c r="B242" s="245"/>
      <c r="C242" s="103"/>
      <c r="D242" s="104"/>
      <c r="E242" s="105"/>
      <c r="F242" s="99"/>
      <c r="G242" s="99"/>
      <c r="H242" s="99"/>
      <c r="I242" s="95"/>
      <c r="J242" s="95"/>
      <c r="K242" s="95"/>
    </row>
    <row r="243" spans="1:11" ht="20.25" customHeight="1">
      <c r="A243" s="255"/>
      <c r="B243" s="255"/>
      <c r="C243" s="103"/>
      <c r="D243" s="104"/>
      <c r="E243" s="104"/>
      <c r="F243" s="99"/>
      <c r="G243" s="99"/>
      <c r="H243" s="99"/>
      <c r="I243" s="95"/>
      <c r="J243" s="95"/>
      <c r="K243" s="95"/>
    </row>
    <row r="244" spans="1:11" ht="20.25" customHeight="1">
      <c r="A244" s="257"/>
      <c r="B244" s="257"/>
      <c r="C244" s="103"/>
      <c r="D244" s="104"/>
      <c r="E244" s="88"/>
      <c r="F244" s="89"/>
      <c r="G244" s="89"/>
      <c r="H244" s="89"/>
      <c r="I244" s="95"/>
      <c r="J244" s="95"/>
      <c r="K244" s="95"/>
    </row>
    <row r="245" spans="1:11" ht="17.25" customHeight="1">
      <c r="A245" s="255"/>
      <c r="B245" s="255"/>
      <c r="C245" s="118"/>
      <c r="D245" s="104"/>
      <c r="E245" s="104"/>
      <c r="F245" s="107"/>
      <c r="G245" s="107"/>
      <c r="H245" s="107"/>
      <c r="I245" s="95"/>
      <c r="J245" s="95"/>
      <c r="K245" s="95"/>
    </row>
    <row r="246" spans="1:11" ht="17.25" customHeight="1">
      <c r="A246" s="257"/>
      <c r="B246" s="257"/>
      <c r="C246" s="103"/>
      <c r="D246" s="104"/>
      <c r="E246" s="88"/>
      <c r="F246" s="89"/>
      <c r="G246" s="89"/>
      <c r="H246" s="89"/>
      <c r="I246" s="95"/>
      <c r="J246" s="95"/>
      <c r="K246" s="95"/>
    </row>
    <row r="247" spans="1:11" ht="17.25" customHeight="1">
      <c r="A247" s="257"/>
      <c r="B247" s="257"/>
      <c r="C247" s="103"/>
      <c r="D247" s="104"/>
      <c r="E247" s="88"/>
      <c r="F247" s="89"/>
      <c r="G247" s="89"/>
      <c r="H247" s="89"/>
      <c r="I247" s="95"/>
      <c r="J247" s="95"/>
      <c r="K247" s="95"/>
    </row>
    <row r="248" spans="1:11" ht="17.25" customHeight="1">
      <c r="A248" s="255"/>
      <c r="B248" s="255"/>
      <c r="C248" s="103"/>
      <c r="D248" s="104"/>
      <c r="E248" s="104"/>
      <c r="F248" s="107"/>
      <c r="G248" s="107"/>
      <c r="H248" s="107"/>
      <c r="I248" s="95"/>
      <c r="J248" s="95"/>
      <c r="K248" s="95"/>
    </row>
    <row r="249" spans="1:11" ht="17.25" customHeight="1">
      <c r="A249" s="257"/>
      <c r="B249" s="257"/>
      <c r="C249" s="103"/>
      <c r="D249" s="104"/>
      <c r="E249" s="88"/>
      <c r="F249" s="89"/>
      <c r="G249" s="89"/>
      <c r="H249" s="89"/>
      <c r="I249" s="95"/>
      <c r="J249" s="95"/>
      <c r="K249" s="95"/>
    </row>
    <row r="250" spans="1:11" ht="17.25" customHeight="1">
      <c r="A250" s="255"/>
      <c r="B250" s="255"/>
      <c r="C250" s="118"/>
      <c r="D250" s="104"/>
      <c r="E250" s="104"/>
      <c r="F250" s="107"/>
      <c r="G250" s="107"/>
      <c r="H250" s="107"/>
      <c r="I250" s="95"/>
      <c r="J250" s="95"/>
      <c r="K250" s="95"/>
    </row>
    <row r="251" spans="1:11" ht="17.25" customHeight="1">
      <c r="A251" s="256"/>
      <c r="B251" s="256"/>
      <c r="C251" s="91"/>
      <c r="D251" s="92"/>
      <c r="E251" s="88"/>
      <c r="F251" s="89"/>
      <c r="G251" s="89"/>
      <c r="H251" s="89"/>
      <c r="I251" s="95"/>
      <c r="J251" s="95"/>
      <c r="K251" s="95"/>
    </row>
    <row r="252" spans="1:11" ht="17.25" customHeight="1">
      <c r="A252" s="256"/>
      <c r="B252" s="256"/>
      <c r="C252" s="91"/>
      <c r="D252" s="92"/>
      <c r="E252" s="88"/>
      <c r="F252" s="89"/>
      <c r="G252" s="89"/>
      <c r="H252" s="89"/>
      <c r="I252" s="95"/>
      <c r="J252" s="95"/>
      <c r="K252" s="95"/>
    </row>
    <row r="253" spans="1:11" ht="30" customHeight="1">
      <c r="A253" s="245"/>
      <c r="B253" s="245"/>
      <c r="C253" s="103"/>
      <c r="D253" s="104"/>
      <c r="E253" s="105"/>
      <c r="F253" s="99"/>
      <c r="G253" s="99"/>
      <c r="H253" s="99"/>
      <c r="I253" s="95"/>
      <c r="J253" s="95"/>
      <c r="K253" s="95"/>
    </row>
    <row r="254" spans="1:11" ht="20.25" customHeight="1">
      <c r="A254" s="255"/>
      <c r="B254" s="255"/>
      <c r="C254" s="103"/>
      <c r="D254" s="104"/>
      <c r="E254" s="104"/>
      <c r="F254" s="99"/>
      <c r="G254" s="99"/>
      <c r="H254" s="99"/>
      <c r="I254" s="95"/>
      <c r="J254" s="95"/>
      <c r="K254" s="95"/>
    </row>
    <row r="255" spans="1:11" ht="17.25" customHeight="1">
      <c r="A255" s="257"/>
      <c r="B255" s="257"/>
      <c r="C255" s="86"/>
      <c r="D255" s="87"/>
      <c r="E255" s="88"/>
      <c r="F255" s="89"/>
      <c r="G255" s="89"/>
      <c r="H255" s="89"/>
      <c r="I255" s="95"/>
      <c r="J255" s="95"/>
      <c r="K255" s="95"/>
    </row>
    <row r="256" spans="1:11" ht="17.25" customHeight="1">
      <c r="A256" s="245"/>
      <c r="B256" s="245"/>
      <c r="C256" s="103"/>
      <c r="D256" s="92"/>
      <c r="E256" s="88"/>
      <c r="F256" s="99"/>
      <c r="G256" s="99"/>
      <c r="H256" s="99"/>
      <c r="I256" s="95"/>
      <c r="J256" s="95"/>
      <c r="K256" s="95"/>
    </row>
    <row r="257" spans="1:11" ht="17.25" customHeight="1">
      <c r="A257" s="255"/>
      <c r="B257" s="255"/>
      <c r="C257" s="103"/>
      <c r="D257" s="104"/>
      <c r="E257" s="104"/>
      <c r="F257" s="107"/>
      <c r="G257" s="107"/>
      <c r="H257" s="107"/>
      <c r="I257" s="95"/>
      <c r="J257" s="95"/>
      <c r="K257" s="95"/>
    </row>
    <row r="258" spans="1:11" ht="17.25" customHeight="1">
      <c r="A258" s="257"/>
      <c r="B258" s="257"/>
      <c r="C258" s="103"/>
      <c r="D258" s="104"/>
      <c r="E258" s="88"/>
      <c r="F258" s="89"/>
      <c r="G258" s="89"/>
      <c r="H258" s="89"/>
      <c r="I258" s="95"/>
      <c r="J258" s="95"/>
      <c r="K258" s="95"/>
    </row>
    <row r="259" spans="1:11" ht="17.25" customHeight="1">
      <c r="A259" s="255"/>
      <c r="B259" s="255"/>
      <c r="C259" s="118"/>
      <c r="D259" s="104"/>
      <c r="E259" s="104"/>
      <c r="F259" s="107"/>
      <c r="G259" s="107"/>
      <c r="H259" s="107"/>
      <c r="I259" s="95"/>
      <c r="J259" s="95"/>
      <c r="K259" s="95"/>
    </row>
    <row r="260" spans="1:11" ht="17.25" customHeight="1">
      <c r="A260" s="256"/>
      <c r="B260" s="256"/>
      <c r="C260" s="91"/>
      <c r="D260" s="92"/>
      <c r="E260" s="88"/>
      <c r="F260" s="89"/>
      <c r="G260" s="89"/>
      <c r="H260" s="89"/>
      <c r="I260" s="95"/>
      <c r="J260" s="95"/>
      <c r="K260" s="95"/>
    </row>
    <row r="261" spans="1:11" ht="30.75" customHeight="1">
      <c r="A261" s="245"/>
      <c r="B261" s="245"/>
      <c r="C261" s="103"/>
      <c r="D261" s="104"/>
      <c r="E261" s="104"/>
      <c r="F261" s="99"/>
      <c r="G261" s="99"/>
      <c r="H261" s="99"/>
      <c r="I261" s="95"/>
      <c r="J261" s="95"/>
      <c r="K261" s="95"/>
    </row>
    <row r="262" spans="1:11" ht="22.5" customHeight="1">
      <c r="A262" s="255"/>
      <c r="B262" s="255"/>
      <c r="C262" s="118"/>
      <c r="D262" s="104"/>
      <c r="E262" s="104"/>
      <c r="F262" s="107"/>
      <c r="G262" s="107"/>
      <c r="H262" s="107"/>
      <c r="I262" s="95"/>
      <c r="J262" s="95"/>
      <c r="K262" s="95"/>
    </row>
    <row r="263" spans="1:11" ht="22.5" customHeight="1">
      <c r="A263" s="256"/>
      <c r="B263" s="256"/>
      <c r="C263" s="118"/>
      <c r="D263" s="92"/>
      <c r="E263" s="88"/>
      <c r="F263" s="89"/>
      <c r="G263" s="89"/>
      <c r="H263" s="89"/>
      <c r="I263" s="95"/>
      <c r="J263" s="95"/>
      <c r="K263" s="95"/>
    </row>
    <row r="264" spans="1:11" ht="22.5" customHeight="1">
      <c r="A264" s="257"/>
      <c r="B264" s="257"/>
      <c r="C264" s="103"/>
      <c r="D264" s="104"/>
      <c r="E264" s="88"/>
      <c r="F264" s="89"/>
      <c r="G264" s="89"/>
      <c r="H264" s="89"/>
      <c r="I264" s="95"/>
      <c r="J264" s="95"/>
      <c r="K264" s="95"/>
    </row>
    <row r="265" spans="1:11" ht="24.75" customHeight="1">
      <c r="A265" s="258"/>
      <c r="B265" s="258"/>
      <c r="C265" s="91"/>
      <c r="D265" s="122"/>
      <c r="E265" s="122"/>
      <c r="F265" s="100"/>
      <c r="G265" s="100"/>
      <c r="H265" s="100"/>
      <c r="I265" s="95"/>
      <c r="J265" s="95"/>
      <c r="K265" s="95"/>
    </row>
    <row r="266" spans="1:11" ht="33.75" customHeight="1">
      <c r="A266" s="245"/>
      <c r="B266" s="245"/>
      <c r="C266" s="103"/>
      <c r="D266" s="108"/>
      <c r="E266" s="111"/>
      <c r="F266" s="99"/>
      <c r="G266" s="99"/>
      <c r="H266" s="99"/>
      <c r="I266" s="95"/>
      <c r="J266" s="95"/>
      <c r="K266" s="95"/>
    </row>
    <row r="267" spans="1:11" ht="20.25" customHeight="1">
      <c r="A267" s="255"/>
      <c r="B267" s="255"/>
      <c r="C267" s="103"/>
      <c r="D267" s="104"/>
      <c r="E267" s="104"/>
      <c r="F267" s="99"/>
      <c r="G267" s="99"/>
      <c r="H267" s="99"/>
      <c r="I267" s="95"/>
      <c r="J267" s="95"/>
      <c r="K267" s="95"/>
    </row>
    <row r="268" spans="1:11" ht="20.25" customHeight="1">
      <c r="A268" s="257"/>
      <c r="B268" s="257"/>
      <c r="C268" s="103"/>
      <c r="D268" s="104"/>
      <c r="E268" s="88"/>
      <c r="F268" s="89"/>
      <c r="G268" s="89"/>
      <c r="H268" s="89"/>
      <c r="I268" s="95"/>
      <c r="J268" s="95"/>
      <c r="K268" s="95"/>
    </row>
    <row r="269" spans="1:11" ht="33.75" customHeight="1">
      <c r="A269" s="245"/>
      <c r="B269" s="245"/>
      <c r="C269" s="103"/>
      <c r="D269" s="108"/>
      <c r="E269" s="111"/>
      <c r="F269" s="99"/>
      <c r="G269" s="99"/>
      <c r="H269" s="99"/>
      <c r="I269" s="95"/>
      <c r="J269" s="95"/>
      <c r="K269" s="95"/>
    </row>
    <row r="270" spans="1:11" ht="21.75" customHeight="1">
      <c r="A270" s="255"/>
      <c r="B270" s="255"/>
      <c r="C270" s="116"/>
      <c r="D270" s="104"/>
      <c r="E270" s="104"/>
      <c r="F270" s="107"/>
      <c r="G270" s="107"/>
      <c r="H270" s="107"/>
      <c r="I270" s="95"/>
      <c r="J270" s="95"/>
      <c r="K270" s="95"/>
    </row>
    <row r="271" spans="1:11" ht="17.25" customHeight="1">
      <c r="A271" s="257"/>
      <c r="B271" s="257"/>
      <c r="C271" s="86"/>
      <c r="D271" s="87"/>
      <c r="E271" s="88"/>
      <c r="F271" s="89"/>
      <c r="G271" s="89"/>
      <c r="H271" s="89"/>
      <c r="I271" s="95"/>
      <c r="J271" s="95"/>
      <c r="K271" s="95"/>
    </row>
    <row r="272" spans="1:11" ht="31.5" customHeight="1">
      <c r="A272" s="245"/>
      <c r="B272" s="245"/>
      <c r="C272" s="103"/>
      <c r="D272" s="108"/>
      <c r="E272" s="111"/>
      <c r="F272" s="107"/>
      <c r="G272" s="107"/>
      <c r="H272" s="107"/>
      <c r="I272" s="95"/>
      <c r="J272" s="95"/>
      <c r="K272" s="95"/>
    </row>
    <row r="273" spans="1:11" ht="18.75" customHeight="1">
      <c r="A273" s="255"/>
      <c r="B273" s="255"/>
      <c r="C273" s="123"/>
      <c r="D273" s="104"/>
      <c r="E273" s="104"/>
      <c r="F273" s="107"/>
      <c r="G273" s="107"/>
      <c r="H273" s="107"/>
      <c r="I273" s="95"/>
      <c r="J273" s="95"/>
      <c r="K273" s="95"/>
    </row>
    <row r="274" spans="1:11" ht="17.25" customHeight="1">
      <c r="A274" s="256"/>
      <c r="B274" s="256"/>
      <c r="C274" s="91"/>
      <c r="D274" s="92"/>
      <c r="E274" s="88"/>
      <c r="F274" s="89"/>
      <c r="G274" s="89"/>
      <c r="H274" s="89"/>
      <c r="I274" s="95"/>
      <c r="J274" s="95"/>
      <c r="K274" s="95"/>
    </row>
    <row r="275" spans="1:11" ht="24" customHeight="1">
      <c r="A275" s="258"/>
      <c r="B275" s="258"/>
      <c r="C275" s="91"/>
      <c r="D275" s="122"/>
      <c r="E275" s="122"/>
      <c r="F275" s="124"/>
      <c r="G275" s="100"/>
      <c r="H275" s="100"/>
      <c r="I275" s="95"/>
      <c r="J275" s="95"/>
      <c r="K275" s="95"/>
    </row>
    <row r="276" spans="1:11" s="66" customFormat="1" ht="34.5" customHeight="1">
      <c r="A276" s="249"/>
      <c r="B276" s="250"/>
      <c r="C276" s="125"/>
      <c r="D276" s="126"/>
      <c r="E276" s="126"/>
      <c r="F276" s="127"/>
      <c r="G276" s="127"/>
      <c r="H276" s="127"/>
      <c r="I276" s="95"/>
      <c r="J276" s="95"/>
      <c r="K276" s="95"/>
    </row>
    <row r="277" spans="1:11" s="66" customFormat="1" ht="24" customHeight="1">
      <c r="A277" s="245"/>
      <c r="B277" s="246"/>
      <c r="C277" s="122"/>
      <c r="D277" s="128"/>
      <c r="E277" s="125"/>
      <c r="F277" s="99"/>
      <c r="G277" s="99"/>
      <c r="H277" s="99"/>
      <c r="I277" s="95"/>
      <c r="J277" s="95"/>
      <c r="K277" s="95"/>
    </row>
    <row r="278" spans="1:11" s="66" customFormat="1" ht="30.75" customHeight="1">
      <c r="A278" s="247"/>
      <c r="B278" s="248"/>
      <c r="C278" s="122"/>
      <c r="D278" s="126"/>
      <c r="E278" s="129"/>
      <c r="F278" s="130"/>
      <c r="G278" s="130"/>
      <c r="H278" s="130"/>
      <c r="I278" s="95"/>
      <c r="J278" s="95"/>
      <c r="K278" s="95"/>
    </row>
    <row r="279" spans="1:11" s="66" customFormat="1" ht="24" customHeight="1">
      <c r="A279" s="245"/>
      <c r="B279" s="246"/>
      <c r="C279" s="122"/>
      <c r="D279" s="128"/>
      <c r="E279" s="125"/>
      <c r="F279" s="99"/>
      <c r="G279" s="99"/>
      <c r="H279" s="99"/>
      <c r="I279" s="95"/>
      <c r="J279" s="95"/>
      <c r="K279" s="95"/>
    </row>
    <row r="280" spans="1:11" s="66" customFormat="1" ht="24" customHeight="1">
      <c r="A280" s="247"/>
      <c r="B280" s="248"/>
      <c r="C280" s="122"/>
      <c r="D280" s="126"/>
      <c r="E280" s="129"/>
      <c r="F280" s="130"/>
      <c r="G280" s="130"/>
      <c r="H280" s="130"/>
      <c r="I280" s="95"/>
      <c r="J280" s="95"/>
      <c r="K280" s="95"/>
    </row>
    <row r="281" spans="1:11" s="66" customFormat="1" ht="24" customHeight="1">
      <c r="A281" s="247"/>
      <c r="B281" s="248"/>
      <c r="C281" s="122"/>
      <c r="D281" s="126"/>
      <c r="E281" s="129"/>
      <c r="F281" s="130"/>
      <c r="G281" s="130"/>
      <c r="H281" s="130"/>
      <c r="I281" s="95"/>
      <c r="J281" s="95"/>
      <c r="K281" s="95"/>
    </row>
    <row r="282" spans="1:11" s="66" customFormat="1" ht="24" customHeight="1">
      <c r="A282" s="245"/>
      <c r="B282" s="246"/>
      <c r="C282" s="122"/>
      <c r="D282" s="128"/>
      <c r="E282" s="125"/>
      <c r="F282" s="99"/>
      <c r="G282" s="99"/>
      <c r="H282" s="99"/>
      <c r="I282" s="95"/>
      <c r="J282" s="95"/>
      <c r="K282" s="95"/>
    </row>
    <row r="283" spans="1:11" s="66" customFormat="1" ht="24" customHeight="1">
      <c r="A283" s="247"/>
      <c r="B283" s="248"/>
      <c r="C283" s="122"/>
      <c r="D283" s="126"/>
      <c r="E283" s="129"/>
      <c r="F283" s="130"/>
      <c r="G283" s="130"/>
      <c r="H283" s="130"/>
      <c r="I283" s="95"/>
      <c r="J283" s="95"/>
      <c r="K283" s="95"/>
    </row>
    <row r="284" spans="1:11" ht="32.25" customHeight="1">
      <c r="A284" s="245"/>
      <c r="B284" s="245"/>
      <c r="C284" s="103"/>
      <c r="D284" s="108"/>
      <c r="E284" s="111"/>
      <c r="F284" s="107"/>
      <c r="G284" s="107"/>
      <c r="H284" s="107"/>
      <c r="I284" s="95"/>
      <c r="J284" s="95"/>
      <c r="K284" s="95"/>
    </row>
    <row r="285" spans="1:11" ht="17.25" customHeight="1">
      <c r="A285" s="255"/>
      <c r="B285" s="255"/>
      <c r="C285" s="116"/>
      <c r="D285" s="104"/>
      <c r="E285" s="104"/>
      <c r="F285" s="107"/>
      <c r="G285" s="107"/>
      <c r="H285" s="107"/>
      <c r="I285" s="95"/>
      <c r="J285" s="95"/>
      <c r="K285" s="95"/>
    </row>
    <row r="286" spans="1:11" ht="17.25" customHeight="1">
      <c r="A286" s="257"/>
      <c r="B286" s="257"/>
      <c r="C286" s="86"/>
      <c r="D286" s="87"/>
      <c r="E286" s="88"/>
      <c r="F286" s="89"/>
      <c r="G286" s="89"/>
      <c r="H286" s="89"/>
      <c r="I286" s="95"/>
      <c r="J286" s="95"/>
      <c r="K286" s="95"/>
    </row>
    <row r="287" spans="1:11" ht="32.25" customHeight="1">
      <c r="A287" s="245"/>
      <c r="B287" s="245"/>
      <c r="C287" s="103"/>
      <c r="D287" s="108"/>
      <c r="E287" s="111"/>
      <c r="F287" s="107"/>
      <c r="G287" s="107"/>
      <c r="H287" s="107"/>
      <c r="I287" s="95"/>
      <c r="J287" s="95"/>
      <c r="K287" s="95"/>
    </row>
    <row r="288" spans="1:11" ht="17.25" customHeight="1">
      <c r="A288" s="255"/>
      <c r="B288" s="255"/>
      <c r="C288" s="116"/>
      <c r="D288" s="104"/>
      <c r="E288" s="104"/>
      <c r="F288" s="107"/>
      <c r="G288" s="107"/>
      <c r="H288" s="107"/>
      <c r="I288" s="95"/>
      <c r="J288" s="95"/>
      <c r="K288" s="95"/>
    </row>
    <row r="289" spans="1:11" ht="17.25" customHeight="1">
      <c r="A289" s="257"/>
      <c r="B289" s="257"/>
      <c r="C289" s="86"/>
      <c r="D289" s="87"/>
      <c r="E289" s="88"/>
      <c r="F289" s="89"/>
      <c r="G289" s="89"/>
      <c r="H289" s="89"/>
      <c r="I289" s="95"/>
      <c r="J289" s="95"/>
      <c r="K289" s="95"/>
    </row>
    <row r="290" spans="1:11" ht="31.5" customHeight="1">
      <c r="A290" s="245"/>
      <c r="B290" s="245"/>
      <c r="C290" s="103"/>
      <c r="D290" s="108"/>
      <c r="E290" s="105"/>
      <c r="F290" s="107"/>
      <c r="G290" s="107"/>
      <c r="H290" s="107"/>
      <c r="I290" s="95"/>
      <c r="J290" s="95"/>
      <c r="K290" s="95"/>
    </row>
    <row r="291" spans="1:11" ht="17.25" customHeight="1">
      <c r="A291" s="255"/>
      <c r="B291" s="255"/>
      <c r="C291" s="123"/>
      <c r="D291" s="104"/>
      <c r="E291" s="104"/>
      <c r="F291" s="107"/>
      <c r="G291" s="107"/>
      <c r="H291" s="107"/>
      <c r="I291" s="95"/>
      <c r="J291" s="95"/>
      <c r="K291" s="95"/>
    </row>
    <row r="292" spans="1:11" ht="21.75" customHeight="1">
      <c r="A292" s="256"/>
      <c r="B292" s="256"/>
      <c r="C292" s="91"/>
      <c r="D292" s="92"/>
      <c r="E292" s="88"/>
      <c r="F292" s="89"/>
      <c r="G292" s="89"/>
      <c r="H292" s="89"/>
      <c r="I292" s="95"/>
      <c r="J292" s="95"/>
      <c r="K292" s="95"/>
    </row>
    <row r="293" spans="1:11" ht="24" customHeight="1">
      <c r="A293" s="258"/>
      <c r="B293" s="258"/>
      <c r="C293" s="91"/>
      <c r="D293" s="122"/>
      <c r="E293" s="122"/>
      <c r="F293" s="100"/>
      <c r="G293" s="100"/>
      <c r="H293" s="100"/>
      <c r="I293" s="95"/>
      <c r="J293" s="95"/>
      <c r="K293" s="95"/>
    </row>
    <row r="294" spans="1:11" ht="32.25" customHeight="1">
      <c r="A294" s="245"/>
      <c r="B294" s="245"/>
      <c r="C294" s="103"/>
      <c r="D294" s="108"/>
      <c r="E294" s="111"/>
      <c r="F294" s="107"/>
      <c r="G294" s="107"/>
      <c r="H294" s="107"/>
      <c r="I294" s="95"/>
      <c r="J294" s="95"/>
      <c r="K294" s="95"/>
    </row>
    <row r="295" spans="1:11" ht="17.25" customHeight="1">
      <c r="A295" s="255"/>
      <c r="B295" s="255"/>
      <c r="C295" s="116"/>
      <c r="D295" s="104"/>
      <c r="E295" s="104"/>
      <c r="F295" s="107"/>
      <c r="G295" s="107"/>
      <c r="H295" s="107"/>
      <c r="I295" s="95"/>
      <c r="J295" s="95"/>
      <c r="K295" s="95"/>
    </row>
    <row r="296" spans="1:11" ht="17.25" customHeight="1">
      <c r="A296" s="257"/>
      <c r="B296" s="257"/>
      <c r="C296" s="86"/>
      <c r="D296" s="87"/>
      <c r="E296" s="88"/>
      <c r="F296" s="89"/>
      <c r="G296" s="89"/>
      <c r="H296" s="89"/>
      <c r="I296" s="95"/>
      <c r="J296" s="95"/>
      <c r="K296" s="95"/>
    </row>
    <row r="297" spans="1:11" s="40" customFormat="1" ht="38.25" customHeight="1">
      <c r="A297" s="258"/>
      <c r="B297" s="258"/>
      <c r="C297" s="102"/>
      <c r="D297" s="102"/>
      <c r="E297" s="102"/>
      <c r="F297" s="100"/>
      <c r="G297" s="100"/>
      <c r="H297" s="100"/>
      <c r="I297" s="95"/>
      <c r="J297" s="95"/>
      <c r="K297" s="95"/>
    </row>
    <row r="298" spans="1:11" ht="37.5" customHeight="1">
      <c r="A298" s="258"/>
      <c r="B298" s="258"/>
      <c r="C298" s="87"/>
      <c r="D298" s="87"/>
      <c r="E298" s="92"/>
      <c r="F298" s="100"/>
      <c r="G298" s="100"/>
      <c r="H298" s="100"/>
      <c r="I298" s="95"/>
      <c r="J298" s="95"/>
      <c r="K298" s="95"/>
    </row>
    <row r="299" spans="1:11" ht="31.5" customHeight="1">
      <c r="A299" s="245"/>
      <c r="B299" s="245"/>
      <c r="C299" s="128"/>
      <c r="D299" s="104"/>
      <c r="E299" s="106"/>
      <c r="F299" s="99"/>
      <c r="G299" s="99"/>
      <c r="H299" s="99"/>
      <c r="I299" s="95"/>
      <c r="J299" s="95"/>
      <c r="K299" s="95"/>
    </row>
    <row r="300" spans="1:11" ht="17.25" customHeight="1">
      <c r="A300" s="255"/>
      <c r="B300" s="255"/>
      <c r="C300" s="104"/>
      <c r="D300" s="104"/>
      <c r="E300" s="104"/>
      <c r="F300" s="107"/>
      <c r="G300" s="107"/>
      <c r="H300" s="107"/>
      <c r="I300" s="95"/>
      <c r="J300" s="95"/>
      <c r="K300" s="95"/>
    </row>
    <row r="301" spans="1:11" ht="17.25" customHeight="1">
      <c r="A301" s="257"/>
      <c r="B301" s="257"/>
      <c r="C301" s="87"/>
      <c r="D301" s="87"/>
      <c r="E301" s="88"/>
      <c r="F301" s="89"/>
      <c r="G301" s="89"/>
      <c r="H301" s="89"/>
      <c r="I301" s="95"/>
      <c r="J301" s="95"/>
      <c r="K301" s="95"/>
    </row>
    <row r="302" spans="1:11" ht="17.25" customHeight="1">
      <c r="A302" s="85"/>
      <c r="B302" s="85"/>
      <c r="C302" s="86"/>
      <c r="D302" s="87"/>
      <c r="E302" s="88"/>
      <c r="F302" s="89"/>
      <c r="G302" s="89"/>
      <c r="H302" s="89"/>
      <c r="I302" s="95"/>
      <c r="J302" s="95"/>
      <c r="K302" s="95"/>
    </row>
    <row r="303" spans="1:11" ht="21.75" customHeight="1">
      <c r="A303" s="90"/>
      <c r="B303" s="90"/>
      <c r="C303" s="91"/>
      <c r="D303" s="92"/>
      <c r="E303" s="88"/>
      <c r="F303" s="89"/>
      <c r="G303" s="89"/>
      <c r="H303" s="89"/>
      <c r="I303" s="95"/>
      <c r="J303" s="95"/>
      <c r="K303" s="95"/>
    </row>
    <row r="304" spans="1:11" ht="21.75" customHeight="1">
      <c r="A304" s="90"/>
      <c r="B304" s="90"/>
      <c r="C304" s="91"/>
      <c r="D304" s="92"/>
      <c r="E304" s="88"/>
      <c r="F304" s="89"/>
      <c r="G304" s="89"/>
      <c r="H304" s="89"/>
      <c r="I304" s="95"/>
      <c r="J304" s="95"/>
      <c r="K304" s="95"/>
    </row>
    <row r="305" spans="1:11" ht="18.75">
      <c r="A305" s="251"/>
      <c r="B305" s="251"/>
      <c r="C305" s="251"/>
      <c r="D305" s="251"/>
      <c r="E305" s="251"/>
      <c r="F305" s="251"/>
      <c r="G305" s="251"/>
      <c r="H305" s="251"/>
      <c r="I305" s="251"/>
      <c r="J305" s="251"/>
      <c r="K305" s="251"/>
    </row>
    <row r="306" spans="1:11" ht="15">
      <c r="A306" s="93"/>
      <c r="B306" s="93"/>
      <c r="C306" s="91"/>
      <c r="D306" s="93"/>
      <c r="E306" s="89"/>
      <c r="F306" s="89"/>
      <c r="G306" s="89"/>
      <c r="H306" s="89"/>
      <c r="I306" s="89"/>
      <c r="J306" s="95"/>
      <c r="K306" s="95"/>
    </row>
    <row r="307" spans="1:11" ht="15">
      <c r="A307" s="252"/>
      <c r="B307" s="252"/>
      <c r="C307" s="253"/>
      <c r="D307" s="253"/>
      <c r="E307" s="253"/>
      <c r="F307" s="253"/>
      <c r="G307" s="253"/>
      <c r="H307" s="253"/>
      <c r="I307" s="253"/>
      <c r="J307" s="253"/>
      <c r="K307" s="253"/>
    </row>
    <row r="308" spans="1:11" ht="29.25" customHeight="1">
      <c r="A308" s="252"/>
      <c r="B308" s="252"/>
      <c r="C308" s="252"/>
      <c r="D308" s="252"/>
      <c r="E308" s="252"/>
      <c r="F308" s="254"/>
      <c r="G308" s="254"/>
      <c r="H308" s="254"/>
      <c r="I308" s="254"/>
      <c r="J308" s="254"/>
      <c r="K308" s="254"/>
    </row>
    <row r="309" spans="1:11" ht="77.25" customHeight="1">
      <c r="A309" s="252"/>
      <c r="B309" s="252"/>
      <c r="C309" s="252"/>
      <c r="D309" s="252"/>
      <c r="E309" s="252"/>
      <c r="F309" s="254"/>
      <c r="G309" s="254"/>
      <c r="H309" s="254"/>
      <c r="I309" s="254"/>
      <c r="J309" s="254"/>
      <c r="K309" s="254"/>
    </row>
    <row r="310" spans="1:11" ht="15">
      <c r="A310" s="252"/>
      <c r="B310" s="252"/>
      <c r="C310" s="87"/>
      <c r="D310" s="87"/>
      <c r="E310" s="131"/>
      <c r="F310" s="87"/>
      <c r="G310" s="87"/>
      <c r="H310" s="131"/>
      <c r="I310" s="87"/>
      <c r="J310" s="87"/>
      <c r="K310" s="131"/>
    </row>
    <row r="311" spans="1:11" ht="15.75">
      <c r="A311" s="98"/>
      <c r="B311" s="93"/>
      <c r="C311" s="132"/>
      <c r="D311" s="133"/>
      <c r="E311" s="133"/>
      <c r="F311" s="134"/>
      <c r="G311" s="134"/>
      <c r="H311" s="134"/>
      <c r="I311" s="89"/>
      <c r="J311" s="95"/>
      <c r="K311" s="95"/>
    </row>
    <row r="312" spans="1:11" ht="15.75">
      <c r="A312" s="135"/>
      <c r="B312" s="93"/>
      <c r="C312" s="91"/>
      <c r="D312" s="93"/>
      <c r="E312" s="89"/>
      <c r="F312" s="131"/>
      <c r="G312" s="131"/>
      <c r="H312" s="131"/>
      <c r="I312" s="89"/>
      <c r="J312" s="95"/>
      <c r="K312" s="95"/>
    </row>
    <row r="313" spans="1:11" ht="15.75">
      <c r="A313" s="135"/>
      <c r="B313" s="93"/>
      <c r="C313" s="91"/>
      <c r="D313" s="93"/>
      <c r="E313" s="89"/>
      <c r="F313" s="131"/>
      <c r="G313" s="131"/>
      <c r="H313" s="131"/>
      <c r="I313" s="89"/>
      <c r="J313" s="95"/>
      <c r="K313" s="95"/>
    </row>
    <row r="314" spans="1:11" ht="15.75">
      <c r="A314" s="135"/>
      <c r="B314" s="93"/>
      <c r="C314" s="136"/>
      <c r="D314" s="136"/>
      <c r="E314" s="136"/>
      <c r="F314" s="131"/>
      <c r="G314" s="131"/>
      <c r="H314" s="131"/>
      <c r="I314" s="89"/>
      <c r="J314" s="95"/>
      <c r="K314" s="95"/>
    </row>
    <row r="315" spans="1:11" ht="15.75">
      <c r="A315" s="126"/>
      <c r="B315" s="93"/>
      <c r="C315" s="91"/>
      <c r="D315" s="93"/>
      <c r="E315" s="89"/>
      <c r="F315" s="89"/>
      <c r="G315" s="89"/>
      <c r="H315" s="89"/>
      <c r="I315" s="89"/>
      <c r="J315" s="95"/>
      <c r="K315" s="95"/>
    </row>
    <row r="316" spans="1:11" ht="15">
      <c r="A316" s="93"/>
      <c r="B316" s="93"/>
      <c r="C316" s="91"/>
      <c r="D316" s="93"/>
      <c r="E316" s="89"/>
      <c r="F316" s="89"/>
      <c r="G316" s="89"/>
      <c r="H316" s="89"/>
      <c r="I316" s="89"/>
      <c r="J316" s="95"/>
      <c r="K316" s="95"/>
    </row>
    <row r="317" spans="1:11" ht="15">
      <c r="A317" s="93"/>
      <c r="B317" s="93"/>
      <c r="C317" s="91"/>
      <c r="D317" s="93"/>
      <c r="E317" s="89"/>
      <c r="F317" s="89"/>
      <c r="G317" s="89"/>
      <c r="H317" s="89"/>
      <c r="I317" s="89"/>
      <c r="J317" s="95"/>
      <c r="K317" s="95"/>
    </row>
    <row r="318" spans="1:11" ht="12.75">
      <c r="A318" s="95"/>
      <c r="B318" s="95"/>
      <c r="C318" s="137"/>
      <c r="D318" s="95"/>
      <c r="E318" s="95"/>
      <c r="F318" s="95"/>
      <c r="G318" s="95"/>
      <c r="H318" s="95"/>
      <c r="I318" s="95"/>
      <c r="J318" s="95"/>
      <c r="K318" s="95"/>
    </row>
    <row r="319" spans="1:11" ht="12.75">
      <c r="A319" s="95"/>
      <c r="B319" s="95"/>
      <c r="C319" s="113"/>
      <c r="D319" s="138"/>
      <c r="E319" s="138"/>
      <c r="F319" s="95"/>
      <c r="G319" s="95"/>
      <c r="H319" s="138"/>
      <c r="I319" s="95"/>
      <c r="J319" s="95"/>
      <c r="K319" s="95"/>
    </row>
    <row r="320" spans="1:11" ht="12.75">
      <c r="A320" s="95"/>
      <c r="B320" s="95"/>
      <c r="C320" s="137"/>
      <c r="D320" s="95"/>
      <c r="E320" s="95"/>
      <c r="F320" s="95"/>
      <c r="G320" s="95"/>
      <c r="H320" s="95"/>
      <c r="I320" s="95"/>
      <c r="J320" s="95"/>
      <c r="K320" s="95"/>
    </row>
    <row r="321" spans="1:11" ht="12.75">
      <c r="A321" s="95"/>
      <c r="B321" s="95"/>
      <c r="C321" s="137"/>
      <c r="D321" s="95"/>
      <c r="E321" s="95"/>
      <c r="F321" s="95"/>
      <c r="G321" s="95"/>
      <c r="H321" s="95"/>
      <c r="I321" s="95"/>
      <c r="J321" s="95"/>
      <c r="K321" s="95"/>
    </row>
    <row r="322" spans="1:11" ht="12.75">
      <c r="A322" s="95"/>
      <c r="B322" s="95"/>
      <c r="C322" s="113"/>
      <c r="D322" s="138"/>
      <c r="E322" s="138"/>
      <c r="F322" s="95"/>
      <c r="G322" s="95"/>
      <c r="H322" s="138"/>
      <c r="I322" s="95"/>
      <c r="J322" s="95"/>
      <c r="K322" s="95"/>
    </row>
    <row r="323" ht="12.75">
      <c r="F323"/>
    </row>
  </sheetData>
  <sheetProtection/>
  <mergeCells count="246">
    <mergeCell ref="A293:B293"/>
    <mergeCell ref="A301:B301"/>
    <mergeCell ref="A297:B297"/>
    <mergeCell ref="A298:B298"/>
    <mergeCell ref="A299:B299"/>
    <mergeCell ref="A300:B300"/>
    <mergeCell ref="A296:B296"/>
    <mergeCell ref="B33:C33"/>
    <mergeCell ref="A284:B284"/>
    <mergeCell ref="A285:B285"/>
    <mergeCell ref="A286:B286"/>
    <mergeCell ref="A294:B294"/>
    <mergeCell ref="A295:B295"/>
    <mergeCell ref="A287:B287"/>
    <mergeCell ref="A288:B288"/>
    <mergeCell ref="A289:B289"/>
    <mergeCell ref="A290:B290"/>
    <mergeCell ref="F14:G14"/>
    <mergeCell ref="A55:D55"/>
    <mergeCell ref="A56:D56"/>
    <mergeCell ref="A60:D60"/>
    <mergeCell ref="A61:D61"/>
    <mergeCell ref="D26:E26"/>
    <mergeCell ref="A40:H41"/>
    <mergeCell ref="B26:C27"/>
    <mergeCell ref="B32:C32"/>
    <mergeCell ref="A37:F37"/>
    <mergeCell ref="A42:H42"/>
    <mergeCell ref="A43:H45"/>
    <mergeCell ref="A46:H46"/>
    <mergeCell ref="F8:G8"/>
    <mergeCell ref="F9:G9"/>
    <mergeCell ref="F11:G11"/>
    <mergeCell ref="F12:G12"/>
    <mergeCell ref="A17:F17"/>
    <mergeCell ref="B22:C23"/>
    <mergeCell ref="F13:G13"/>
    <mergeCell ref="A86:J86"/>
    <mergeCell ref="A39:H39"/>
    <mergeCell ref="B29:C30"/>
    <mergeCell ref="B31:C31"/>
    <mergeCell ref="A54:D54"/>
    <mergeCell ref="A57:D57"/>
    <mergeCell ref="A58:D58"/>
    <mergeCell ref="A47:H49"/>
    <mergeCell ref="A51:F51"/>
    <mergeCell ref="A53:D53"/>
    <mergeCell ref="A79:E79"/>
    <mergeCell ref="A84:F84"/>
    <mergeCell ref="A59:D59"/>
    <mergeCell ref="A67:E67"/>
    <mergeCell ref="A75:E75"/>
    <mergeCell ref="A64:F64"/>
    <mergeCell ref="A66:E66"/>
    <mergeCell ref="A151:B151"/>
    <mergeCell ref="A153:B153"/>
    <mergeCell ref="A142:B142"/>
    <mergeCell ref="A143:B143"/>
    <mergeCell ref="A101:B101"/>
    <mergeCell ref="A88:A92"/>
    <mergeCell ref="B88:B92"/>
    <mergeCell ref="A124:K124"/>
    <mergeCell ref="D137:F137"/>
    <mergeCell ref="D140:F140"/>
    <mergeCell ref="A161:B161"/>
    <mergeCell ref="A162:B162"/>
    <mergeCell ref="A147:B147"/>
    <mergeCell ref="A148:B148"/>
    <mergeCell ref="A149:B149"/>
    <mergeCell ref="A150:B150"/>
    <mergeCell ref="A154:B154"/>
    <mergeCell ref="A155:B155"/>
    <mergeCell ref="A156:B156"/>
    <mergeCell ref="A157:B157"/>
    <mergeCell ref="A159:B159"/>
    <mergeCell ref="A160:B160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3:B163"/>
    <mergeCell ref="A164:B164"/>
    <mergeCell ref="A165:B165"/>
    <mergeCell ref="A166:B166"/>
    <mergeCell ref="A173:B173"/>
    <mergeCell ref="A174:B174"/>
    <mergeCell ref="A175:B175"/>
    <mergeCell ref="A176:B176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44:B144"/>
    <mergeCell ref="A191:B191"/>
    <mergeCell ref="A192:B192"/>
    <mergeCell ref="A193:B193"/>
    <mergeCell ref="A179:B179"/>
    <mergeCell ref="A180:B180"/>
    <mergeCell ref="A181:B181"/>
    <mergeCell ref="A182:B182"/>
    <mergeCell ref="A183:B183"/>
    <mergeCell ref="A184:B184"/>
    <mergeCell ref="A208:B208"/>
    <mergeCell ref="A209:B209"/>
    <mergeCell ref="A198:B198"/>
    <mergeCell ref="A199:B199"/>
    <mergeCell ref="A201:B201"/>
    <mergeCell ref="A202:B202"/>
    <mergeCell ref="A203:B203"/>
    <mergeCell ref="A204:B204"/>
    <mergeCell ref="A205:B205"/>
    <mergeCell ref="A206:B206"/>
    <mergeCell ref="A207:B207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16:B216"/>
    <mergeCell ref="A232:B232"/>
    <mergeCell ref="A231:B231"/>
    <mergeCell ref="A217:B217"/>
    <mergeCell ref="A218:B218"/>
    <mergeCell ref="A219:B219"/>
    <mergeCell ref="A226:B226"/>
    <mergeCell ref="A222:B222"/>
    <mergeCell ref="A223:B223"/>
    <mergeCell ref="A224:B224"/>
    <mergeCell ref="A225:B225"/>
    <mergeCell ref="A230:B230"/>
    <mergeCell ref="A227:B227"/>
    <mergeCell ref="A228:B228"/>
    <mergeCell ref="A229:B229"/>
    <mergeCell ref="A240:B240"/>
    <mergeCell ref="A233:B233"/>
    <mergeCell ref="A234:B234"/>
    <mergeCell ref="A235:B235"/>
    <mergeCell ref="A236:B236"/>
    <mergeCell ref="A237:B237"/>
    <mergeCell ref="A238:B238"/>
    <mergeCell ref="A239:B239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41:B241"/>
    <mergeCell ref="A242:B242"/>
    <mergeCell ref="A244:B244"/>
    <mergeCell ref="A243:B243"/>
    <mergeCell ref="A245:B245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91:B291"/>
    <mergeCell ref="A292:B292"/>
    <mergeCell ref="A270:B270"/>
    <mergeCell ref="A271:B271"/>
    <mergeCell ref="A272:B272"/>
    <mergeCell ref="A273:B273"/>
    <mergeCell ref="A274:B274"/>
    <mergeCell ref="A275:B275"/>
    <mergeCell ref="A305:K305"/>
    <mergeCell ref="A307:A310"/>
    <mergeCell ref="B307:B310"/>
    <mergeCell ref="C307:K307"/>
    <mergeCell ref="C308:E309"/>
    <mergeCell ref="F308:K308"/>
    <mergeCell ref="F309:H309"/>
    <mergeCell ref="I309:K309"/>
    <mergeCell ref="A282:B282"/>
    <mergeCell ref="A283:B283"/>
    <mergeCell ref="A276:B276"/>
    <mergeCell ref="A277:B277"/>
    <mergeCell ref="A278:B278"/>
    <mergeCell ref="A279:B279"/>
    <mergeCell ref="A280:B280"/>
    <mergeCell ref="A281:B281"/>
    <mergeCell ref="C88:C92"/>
    <mergeCell ref="D88:K88"/>
    <mergeCell ref="D89:D92"/>
    <mergeCell ref="E89:K89"/>
    <mergeCell ref="L89:L92"/>
    <mergeCell ref="M89:M92"/>
    <mergeCell ref="E90:E92"/>
    <mergeCell ref="F90:F92"/>
    <mergeCell ref="G90:K90"/>
    <mergeCell ref="G91:G92"/>
    <mergeCell ref="H91:K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A102:A106"/>
    <mergeCell ref="B102:B106"/>
    <mergeCell ref="C102:C106"/>
    <mergeCell ref="D102:L102"/>
    <mergeCell ref="D103:D106"/>
    <mergeCell ref="E103:J103"/>
    <mergeCell ref="K103:K106"/>
    <mergeCell ref="L103:L106"/>
    <mergeCell ref="E104:E106"/>
    <mergeCell ref="F104:F106"/>
    <mergeCell ref="G104:J104"/>
    <mergeCell ref="G105:G106"/>
    <mergeCell ref="H105:J105"/>
    <mergeCell ref="A126:A129"/>
    <mergeCell ref="B126:B129"/>
    <mergeCell ref="C126:K126"/>
    <mergeCell ref="C127:E128"/>
    <mergeCell ref="F127:K127"/>
    <mergeCell ref="F128:H128"/>
    <mergeCell ref="I128:K128"/>
  </mergeCells>
  <hyperlinks>
    <hyperlink ref="B32" r:id="rId1" display="Tmelovskaya.sosh@mail.ru"/>
  </hyperlinks>
  <printOptions/>
  <pageMargins left="0.7874015748031497" right="0.2362204724409449" top="0.2755905511811024" bottom="0.2362204724409449" header="0.31496062992125984" footer="0.31496062992125984"/>
  <pageSetup horizontalDpi="600" verticalDpi="600" orientation="landscape" paperSize="9" scale="48" r:id="rId2"/>
  <rowBreaks count="6" manualBreakCount="6">
    <brk id="36" max="12" man="1"/>
    <brk id="83" max="12" man="1"/>
    <brk id="123" max="12" man="1"/>
    <brk id="179" max="12" man="1"/>
    <brk id="234" max="12" man="1"/>
    <brk id="2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Савченко</dc:creator>
  <cp:keywords/>
  <dc:description/>
  <cp:lastModifiedBy>User</cp:lastModifiedBy>
  <cp:lastPrinted>2019-02-04T07:39:28Z</cp:lastPrinted>
  <dcterms:created xsi:type="dcterms:W3CDTF">2016-12-30T08:53:20Z</dcterms:created>
  <dcterms:modified xsi:type="dcterms:W3CDTF">2019-03-01T16:41:54Z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